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werUser\Documents\IEPIRKUMI\LABORATORIJA\2019\"/>
    </mc:Choice>
  </mc:AlternateContent>
  <xr:revisionPtr revIDLastSave="0" documentId="13_ncr:1_{81BCAE33-DCB0-485B-A91D-E14765DABABA}" xr6:coauthVersionLast="44" xr6:coauthVersionMax="44" xr10:uidLastSave="{00000000-0000-0000-0000-000000000000}"/>
  <bookViews>
    <workbookView xWindow="90" yWindow="0" windowWidth="28710" windowHeight="15600" xr2:uid="{00000000-000D-0000-FFFF-FFFF00000000}"/>
  </bookViews>
  <sheets>
    <sheet name="Klīniskā bioķīmija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24" i="3" l="1"/>
  <c r="T92" i="3" l="1"/>
  <c r="T124" i="3"/>
  <c r="T96" i="3"/>
  <c r="T112" i="3"/>
  <c r="T120" i="3"/>
  <c r="T16" i="3"/>
  <c r="T20" i="3"/>
  <c r="T24" i="3"/>
  <c r="T28" i="3"/>
  <c r="T32" i="3"/>
  <c r="T36" i="3"/>
  <c r="T40" i="3"/>
  <c r="T44" i="3"/>
  <c r="T48" i="3"/>
  <c r="T52" i="3"/>
  <c r="T56" i="3"/>
  <c r="T60" i="3"/>
  <c r="T64" i="3"/>
  <c r="T68" i="3"/>
  <c r="T72" i="3"/>
  <c r="T76" i="3"/>
  <c r="T80" i="3"/>
  <c r="T84" i="3"/>
  <c r="T88" i="3"/>
  <c r="T100" i="3"/>
  <c r="T104" i="3"/>
  <c r="T108" i="3"/>
  <c r="T116" i="3"/>
  <c r="R16" i="3"/>
  <c r="R20" i="3"/>
  <c r="R24" i="3"/>
  <c r="R28" i="3"/>
  <c r="R32" i="3"/>
  <c r="R36" i="3"/>
  <c r="R40" i="3"/>
  <c r="R44" i="3"/>
  <c r="R48" i="3"/>
  <c r="R52" i="3"/>
  <c r="R56" i="3"/>
  <c r="R60" i="3"/>
  <c r="R64" i="3"/>
  <c r="R68" i="3"/>
  <c r="R72" i="3"/>
  <c r="R76" i="3"/>
  <c r="R80" i="3"/>
  <c r="R84" i="3"/>
  <c r="R88" i="3"/>
  <c r="R92" i="3"/>
  <c r="R96" i="3"/>
  <c r="R100" i="3"/>
  <c r="R104" i="3"/>
  <c r="R108" i="3"/>
  <c r="R112" i="3"/>
  <c r="R116" i="3"/>
  <c r="R120" i="3"/>
  <c r="R12" i="3" l="1"/>
  <c r="T12" i="3" s="1"/>
  <c r="R8" i="3"/>
  <c r="T8" i="3" l="1"/>
</calcChain>
</file>

<file path=xl/sharedStrings.xml><?xml version="1.0" encoding="utf-8"?>
<sst xmlns="http://schemas.openxmlformats.org/spreadsheetml/2006/main" count="63" uniqueCount="63">
  <si>
    <t xml:space="preserve">Analizatora veiktās manipulācijas/analīzes </t>
  </si>
  <si>
    <t>Kods</t>
  </si>
  <si>
    <t xml:space="preserve">Piegādes un uzstādīšanas izmaksas </t>
  </si>
  <si>
    <t xml:space="preserve">Personāla apmācības izmaksas </t>
  </si>
  <si>
    <t xml:space="preserve">Tehniskajā dokumentācijā pieprasītās vides raksturlielumu pārbaudes, nododot ekspluatācijā medicīnas ierīci, izmaksas </t>
  </si>
  <si>
    <t xml:space="preserve">Elektroapgādes režīma pārbaudes, nododot ekspluatācijā medicīnas ierīci, izmaksas </t>
  </si>
  <si>
    <t>Tehniskā apkope</t>
  </si>
  <si>
    <t>Kopā:</t>
  </si>
  <si>
    <t>Kopā vienai manipulācijai:</t>
  </si>
  <si>
    <t>Izmaksas vienai plānotai manipulācijai</t>
  </si>
  <si>
    <t>Forma/ mērvienība</t>
  </si>
  <si>
    <t>Tilpums/ Izmērs</t>
  </si>
  <si>
    <t xml:space="preserve">Cena par vienu mērvienību </t>
  </si>
  <si>
    <t>Nr.p.k.</t>
  </si>
  <si>
    <t>1.</t>
  </si>
  <si>
    <t>2.</t>
  </si>
  <si>
    <t>Citas izmaksas, ja attiecināms</t>
  </si>
  <si>
    <t>Metroloģisko pārbaužu, funkciju testēšanas un kalibrēšanas izmaksas, ja, uzsākot ekspluatāciju, tādas prasības paredzētas tehniskajā dokumentācijā</t>
  </si>
  <si>
    <t>Analizatora nomas maksa</t>
  </si>
  <si>
    <r>
      <t xml:space="preserve">Izmaksas vienai plānotai manipulācijai </t>
    </r>
    <r>
      <rPr>
        <b/>
        <i/>
        <sz val="11"/>
        <color theme="1"/>
        <rFont val="Calibri"/>
        <family val="2"/>
        <charset val="186"/>
        <scheme val="minor"/>
      </rPr>
      <t xml:space="preserve">euro </t>
    </r>
    <r>
      <rPr>
        <b/>
        <sz val="11"/>
        <color theme="1"/>
        <rFont val="Calibri"/>
        <family val="2"/>
        <charset val="186"/>
        <scheme val="minor"/>
      </rPr>
      <t>bez PVN</t>
    </r>
  </si>
  <si>
    <r>
      <t xml:space="preserve">Izmaksas kopā </t>
    </r>
    <r>
      <rPr>
        <b/>
        <i/>
        <sz val="11"/>
        <color theme="1"/>
        <rFont val="Calibri"/>
        <family val="2"/>
        <charset val="186"/>
        <scheme val="minor"/>
      </rPr>
      <t>euro</t>
    </r>
    <r>
      <rPr>
        <b/>
        <sz val="11"/>
        <color theme="1"/>
        <rFont val="Calibri"/>
        <family val="2"/>
        <charset val="186"/>
        <scheme val="minor"/>
      </rPr>
      <t xml:space="preserve"> bez PVN</t>
    </r>
  </si>
  <si>
    <t>Reaģentu, kalibratoru, kontroļu, mazgājamo šķīdumu izmaksas uz vienu manipulāciju</t>
  </si>
  <si>
    <t>Reaģenta, kalibratora, kontroles</t>
  </si>
  <si>
    <t>15=6+7+8+9+10+11+12+13+14</t>
  </si>
  <si>
    <t>17=15x16</t>
  </si>
  <si>
    <r>
      <t xml:space="preserve">Papildus norādāma cena par vienu remontdarba stundu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bez PVN:</t>
    </r>
  </si>
  <si>
    <t>Kopējais olbaltums</t>
  </si>
  <si>
    <t>Urīnviela</t>
  </si>
  <si>
    <t>Urīnskābe</t>
  </si>
  <si>
    <t>Kreatinīns</t>
  </si>
  <si>
    <t>Sārmainā fosfotāze</t>
  </si>
  <si>
    <t>Alanīnaminotransferāze (ALAT)</t>
  </si>
  <si>
    <t>Aspartātaminotransferāze (ASAT)</t>
  </si>
  <si>
    <t>Gamma glutamīntransferāze</t>
  </si>
  <si>
    <t>Kreatīnkināze</t>
  </si>
  <si>
    <t>Laktātdehidrogenāze</t>
  </si>
  <si>
    <t>Lipāze</t>
  </si>
  <si>
    <t>Alfa amilāze</t>
  </si>
  <si>
    <t>Triglicerīdi</t>
  </si>
  <si>
    <t>ABL holesterīns</t>
  </si>
  <si>
    <t>Bilirubīns</t>
  </si>
  <si>
    <t>Kopējais holesterīns</t>
  </si>
  <si>
    <t>41056; 41057</t>
  </si>
  <si>
    <t>ZBL holesterīns</t>
  </si>
  <si>
    <t>41058; 41059; 41060</t>
  </si>
  <si>
    <t>Kālijs</t>
  </si>
  <si>
    <t>Nātrijs</t>
  </si>
  <si>
    <t>Kalcijs</t>
  </si>
  <si>
    <t>Fosfors</t>
  </si>
  <si>
    <t>Hlorīdi</t>
  </si>
  <si>
    <t>Dzelzs</t>
  </si>
  <si>
    <t>Magnijs</t>
  </si>
  <si>
    <t>Glikoze</t>
  </si>
  <si>
    <t>Mikroalbumīns</t>
  </si>
  <si>
    <t>Antistreptolizīns</t>
  </si>
  <si>
    <t>Reimatoīdais faktors</t>
  </si>
  <si>
    <t>Pilna diapazona CRP ( no 0,1 -160 mg/dl)</t>
  </si>
  <si>
    <r>
      <t xml:space="preserve">Kopā 24 mēnešos </t>
    </r>
    <r>
      <rPr>
        <b/>
        <sz val="11"/>
        <color rgb="FFC00000"/>
        <rFont val="Calibri"/>
        <family val="2"/>
        <charset val="186"/>
        <scheme val="minor"/>
      </rPr>
      <t>(</t>
    </r>
    <r>
      <rPr>
        <b/>
        <i/>
        <sz val="11"/>
        <color rgb="FFC00000"/>
        <rFont val="Calibri"/>
        <family val="2"/>
        <charset val="186"/>
        <scheme val="minor"/>
      </rPr>
      <t>Kopējā piedāvātā līgumcena)</t>
    </r>
  </si>
  <si>
    <t>Plānoto analīžu/ manipulāciju skaits 24 mēnešos gb</t>
  </si>
  <si>
    <t>Minimālais nepieciešamo daudzums 24 mēnešiem, saskaņā ar plānoto analīžu skaitu</t>
  </si>
  <si>
    <t>Reaģenta, kalibratora, kontroles nosaukums u.c.</t>
  </si>
  <si>
    <t>Pielikums Nr.3</t>
  </si>
  <si>
    <t>I daļa- Bioķīmijas analizatora lietošanas tiesību piešķiršana par atbilstošu reaģentu iegādi un medicīniskās ierīces tehniskā apkope lietošanas periodā.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</si>
</sst>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b/>
      <sz val="11"/>
      <color theme="1"/>
      <name val="Calibri"/>
      <family val="2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 style="double">
        <color theme="4"/>
      </bottom>
      <diagonal/>
    </border>
    <border>
      <left/>
      <right style="double">
        <color theme="8" tint="-0.24994659260841701"/>
      </right>
      <top style="double">
        <color theme="8" tint="-0.24994659260841701"/>
      </top>
      <bottom style="double">
        <color theme="4"/>
      </bottom>
      <diagonal/>
    </border>
    <border>
      <left style="double">
        <color theme="8" tint="-0.24994659260841701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8" tint="-0.24994659260841701"/>
      </right>
      <top style="thin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thin">
        <color theme="4"/>
      </top>
      <bottom style="double">
        <color theme="4"/>
      </bottom>
      <diagonal/>
    </border>
    <border>
      <left/>
      <right style="double">
        <color theme="8" tint="-0.24994659260841701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double">
        <color theme="8" tint="-0.24994659260841701"/>
      </left>
      <right/>
      <top style="double">
        <color theme="4"/>
      </top>
      <bottom/>
      <diagonal/>
    </border>
    <border>
      <left style="double">
        <color theme="8" tint="-0.24994659260841701"/>
      </left>
      <right/>
      <top/>
      <bottom/>
      <diagonal/>
    </border>
    <border>
      <left style="double">
        <color theme="8" tint="-0.24994659260841701"/>
      </left>
      <right/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 style="double">
        <color theme="4"/>
      </left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 style="double">
        <color theme="4"/>
      </right>
      <top/>
      <bottom/>
      <diagonal/>
    </border>
    <border>
      <left style="double">
        <color theme="4"/>
      </left>
      <right style="double">
        <color theme="4"/>
      </right>
      <top/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6">
    <xf numFmtId="0" fontId="0" fillId="0" borderId="0" xfId="0"/>
    <xf numFmtId="0" fontId="1" fillId="3" borderId="8" xfId="1" applyFill="1" applyBorder="1" applyAlignment="1">
      <alignment horizontal="center" vertical="center" wrapText="1"/>
    </xf>
    <xf numFmtId="0" fontId="1" fillId="0" borderId="1" xfId="1" applyBorder="1"/>
    <xf numFmtId="0" fontId="1" fillId="0" borderId="10" xfId="1" applyBorder="1"/>
    <xf numFmtId="0" fontId="2" fillId="0" borderId="0" xfId="0" applyFont="1"/>
    <xf numFmtId="0" fontId="1" fillId="0" borderId="12" xfId="1" applyBorder="1"/>
    <xf numFmtId="0" fontId="1" fillId="0" borderId="13" xfId="1" applyBorder="1"/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255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1" fillId="0" borderId="1" xfId="1" applyAlignment="1">
      <alignment horizontal="center"/>
    </xf>
    <xf numFmtId="0" fontId="1" fillId="0" borderId="15" xfId="1" applyBorder="1"/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  <xf numFmtId="0" fontId="10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1" fillId="0" borderId="1" xfId="1" applyAlignment="1">
      <alignment horizontal="center"/>
    </xf>
    <xf numFmtId="0" fontId="1" fillId="2" borderId="12" xfId="1" applyFill="1" applyBorder="1" applyAlignment="1">
      <alignment wrapText="1"/>
    </xf>
    <xf numFmtId="0" fontId="1" fillId="2" borderId="12" xfId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1" xfId="1" applyAlignment="1">
      <alignment horizontal="center" vertic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5" xfId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" fillId="0" borderId="22" xfId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  <xf numFmtId="0" fontId="1" fillId="0" borderId="7" xfId="1" applyBorder="1" applyAlignment="1">
      <alignment horizontal="right" vertical="center"/>
    </xf>
    <xf numFmtId="3" fontId="1" fillId="0" borderId="4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1" fillId="0" borderId="11" xfId="1" applyBorder="1" applyAlignment="1">
      <alignment horizontal="right" vertical="center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1" xfId="1" applyAlignment="1">
      <alignment horizontal="center"/>
    </xf>
    <xf numFmtId="0" fontId="1" fillId="0" borderId="8" xfId="1" applyBorder="1" applyAlignment="1">
      <alignment horizontal="center"/>
    </xf>
    <xf numFmtId="0" fontId="1" fillId="0" borderId="1" xfId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4" borderId="7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4" borderId="2" xfId="1" applyFill="1" applyBorder="1" applyAlignment="1">
      <alignment horizontal="center" wrapText="1"/>
    </xf>
    <xf numFmtId="0" fontId="1" fillId="4" borderId="3" xfId="1" applyFill="1" applyBorder="1" applyAlignment="1">
      <alignment horizont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1" xfId="1" applyFill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</cellXfs>
  <cellStyles count="2">
    <cellStyle name="Kopsumma" xfId="1" builtinId="25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45"/>
  <sheetViews>
    <sheetView tabSelected="1" topLeftCell="A7" workbookViewId="0">
      <selection activeCell="L4" sqref="L4:L6"/>
    </sheetView>
  </sheetViews>
  <sheetFormatPr defaultRowHeight="15" x14ac:dyDescent="0.25"/>
  <cols>
    <col min="2" max="2" width="21.28515625" customWidth="1"/>
    <col min="4" max="4" width="11.42578125" customWidth="1"/>
    <col min="6" max="6" width="11.5703125" customWidth="1"/>
    <col min="7" max="7" width="16.28515625" customWidth="1"/>
    <col min="10" max="10" width="13.7109375" customWidth="1"/>
    <col min="11" max="11" width="12.7109375" customWidth="1"/>
    <col min="12" max="12" width="14.7109375" customWidth="1"/>
    <col min="13" max="13" width="13.140625" customWidth="1"/>
    <col min="14" max="14" width="15.7109375" customWidth="1"/>
  </cols>
  <sheetData>
    <row r="1" spans="1:20" ht="15.75" x14ac:dyDescent="0.25">
      <c r="M1" s="77" t="s">
        <v>61</v>
      </c>
      <c r="N1" s="77"/>
      <c r="O1" s="77"/>
      <c r="P1" s="77"/>
      <c r="Q1" s="77"/>
      <c r="R1" s="77"/>
      <c r="S1" s="77"/>
      <c r="T1" s="77"/>
    </row>
    <row r="2" spans="1:20" ht="16.5" thickBot="1" x14ac:dyDescent="0.3">
      <c r="B2" s="40" t="s">
        <v>62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2"/>
      <c r="Q2" s="32"/>
      <c r="R2" s="32"/>
      <c r="S2" s="32"/>
      <c r="T2" s="32"/>
    </row>
    <row r="3" spans="1:20" ht="28.5" customHeight="1" thickTop="1" thickBot="1" x14ac:dyDescent="0.3">
      <c r="A3" s="71" t="s">
        <v>13</v>
      </c>
      <c r="B3" s="73" t="s">
        <v>0</v>
      </c>
      <c r="C3" s="71" t="s">
        <v>1</v>
      </c>
      <c r="D3" s="75" t="s">
        <v>19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8" t="s">
        <v>20</v>
      </c>
      <c r="T3" s="79"/>
    </row>
    <row r="4" spans="1:20" ht="31.5" customHeight="1" thickTop="1" thickBot="1" x14ac:dyDescent="0.3">
      <c r="A4" s="72"/>
      <c r="B4" s="74"/>
      <c r="C4" s="72"/>
      <c r="D4" s="80" t="s">
        <v>21</v>
      </c>
      <c r="E4" s="81"/>
      <c r="F4" s="81"/>
      <c r="G4" s="81"/>
      <c r="H4" s="81"/>
      <c r="I4" s="82"/>
      <c r="J4" s="83" t="s">
        <v>2</v>
      </c>
      <c r="K4" s="83" t="s">
        <v>3</v>
      </c>
      <c r="L4" s="83" t="s">
        <v>4</v>
      </c>
      <c r="M4" s="83" t="s">
        <v>5</v>
      </c>
      <c r="N4" s="83" t="s">
        <v>17</v>
      </c>
      <c r="O4" s="83" t="s">
        <v>6</v>
      </c>
      <c r="P4" s="83" t="s">
        <v>18</v>
      </c>
      <c r="Q4" s="83" t="s">
        <v>16</v>
      </c>
      <c r="R4" s="83" t="s">
        <v>8</v>
      </c>
      <c r="S4" s="85" t="s">
        <v>58</v>
      </c>
      <c r="T4" s="84" t="s">
        <v>57</v>
      </c>
    </row>
    <row r="5" spans="1:20" ht="16.5" thickTop="1" thickBot="1" x14ac:dyDescent="0.3">
      <c r="A5" s="72"/>
      <c r="B5" s="74"/>
      <c r="C5" s="72"/>
      <c r="D5" s="80" t="s">
        <v>22</v>
      </c>
      <c r="E5" s="81"/>
      <c r="F5" s="81"/>
      <c r="G5" s="81"/>
      <c r="H5" s="81"/>
      <c r="I5" s="82"/>
      <c r="J5" s="83"/>
      <c r="K5" s="83"/>
      <c r="L5" s="83"/>
      <c r="M5" s="83"/>
      <c r="N5" s="83"/>
      <c r="O5" s="83"/>
      <c r="P5" s="83"/>
      <c r="Q5" s="83"/>
      <c r="R5" s="83"/>
      <c r="S5" s="85"/>
      <c r="T5" s="84"/>
    </row>
    <row r="6" spans="1:20" ht="116.25" customHeight="1" thickTop="1" thickBot="1" x14ac:dyDescent="0.3">
      <c r="A6" s="72"/>
      <c r="B6" s="74"/>
      <c r="C6" s="72"/>
      <c r="D6" s="30" t="s">
        <v>60</v>
      </c>
      <c r="E6" s="31" t="s">
        <v>11</v>
      </c>
      <c r="F6" s="31" t="s">
        <v>10</v>
      </c>
      <c r="G6" s="31" t="s">
        <v>59</v>
      </c>
      <c r="H6" s="31" t="s">
        <v>12</v>
      </c>
      <c r="I6" s="1" t="s">
        <v>9</v>
      </c>
      <c r="J6" s="83"/>
      <c r="K6" s="83"/>
      <c r="L6" s="83"/>
      <c r="M6" s="83"/>
      <c r="N6" s="83"/>
      <c r="O6" s="83"/>
      <c r="P6" s="83"/>
      <c r="Q6" s="83"/>
      <c r="R6" s="83"/>
      <c r="S6" s="85"/>
      <c r="T6" s="84"/>
    </row>
    <row r="7" spans="1:20" ht="61.5" thickTop="1" thickBot="1" x14ac:dyDescent="0.3">
      <c r="A7" s="72"/>
      <c r="B7" s="74"/>
      <c r="C7" s="72"/>
      <c r="D7" s="7">
        <v>1</v>
      </c>
      <c r="E7" s="8">
        <v>2</v>
      </c>
      <c r="F7" s="8">
        <v>3</v>
      </c>
      <c r="G7" s="9">
        <v>4</v>
      </c>
      <c r="H7" s="10">
        <v>5</v>
      </c>
      <c r="I7" s="10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 t="s">
        <v>23</v>
      </c>
      <c r="S7" s="12">
        <v>16</v>
      </c>
      <c r="T7" s="13" t="s">
        <v>24</v>
      </c>
    </row>
    <row r="8" spans="1:20" ht="16.5" thickTop="1" thickBot="1" x14ac:dyDescent="0.3">
      <c r="A8" s="33" t="s">
        <v>14</v>
      </c>
      <c r="B8" s="70" t="s">
        <v>26</v>
      </c>
      <c r="C8" s="33">
        <v>41001</v>
      </c>
      <c r="D8" s="3"/>
      <c r="E8" s="2"/>
      <c r="F8" s="2"/>
      <c r="G8" s="2"/>
      <c r="H8" s="5"/>
      <c r="I8" s="69"/>
      <c r="J8" s="68"/>
      <c r="K8" s="68"/>
      <c r="L8" s="68"/>
      <c r="M8" s="68"/>
      <c r="N8" s="68"/>
      <c r="O8" s="68"/>
      <c r="P8" s="68"/>
      <c r="Q8" s="68"/>
      <c r="R8" s="33">
        <f>I8+J8+K8+L8+M8+N8+O8+P8+Q8</f>
        <v>0</v>
      </c>
      <c r="S8" s="56">
        <v>2000</v>
      </c>
      <c r="T8" s="47">
        <f>R8*S8</f>
        <v>0</v>
      </c>
    </row>
    <row r="9" spans="1:20" ht="16.5" thickTop="1" thickBot="1" x14ac:dyDescent="0.3">
      <c r="A9" s="33"/>
      <c r="B9" s="70"/>
      <c r="C9" s="33"/>
      <c r="D9" s="3"/>
      <c r="E9" s="2"/>
      <c r="F9" s="2"/>
      <c r="G9" s="2"/>
      <c r="H9" s="6"/>
      <c r="I9" s="69"/>
      <c r="J9" s="68"/>
      <c r="K9" s="68"/>
      <c r="L9" s="68"/>
      <c r="M9" s="68"/>
      <c r="N9" s="68"/>
      <c r="O9" s="68"/>
      <c r="P9" s="68"/>
      <c r="Q9" s="68"/>
      <c r="R9" s="33"/>
      <c r="S9" s="57"/>
      <c r="T9" s="47"/>
    </row>
    <row r="10" spans="1:20" ht="16.5" thickTop="1" thickBot="1" x14ac:dyDescent="0.3">
      <c r="A10" s="33"/>
      <c r="B10" s="70"/>
      <c r="C10" s="33"/>
      <c r="D10" s="3"/>
      <c r="E10" s="2"/>
      <c r="F10" s="2"/>
      <c r="G10" s="2"/>
      <c r="H10" s="6"/>
      <c r="I10" s="69"/>
      <c r="J10" s="68"/>
      <c r="K10" s="68"/>
      <c r="L10" s="68"/>
      <c r="M10" s="68"/>
      <c r="N10" s="68"/>
      <c r="O10" s="68"/>
      <c r="P10" s="68"/>
      <c r="Q10" s="68"/>
      <c r="R10" s="33"/>
      <c r="S10" s="57"/>
      <c r="T10" s="47"/>
    </row>
    <row r="11" spans="1:20" ht="16.5" thickTop="1" thickBot="1" x14ac:dyDescent="0.3">
      <c r="A11" s="33"/>
      <c r="B11" s="70"/>
      <c r="C11" s="33"/>
      <c r="D11" s="3"/>
      <c r="E11" s="2"/>
      <c r="F11" s="2"/>
      <c r="G11" s="2"/>
      <c r="H11" s="6"/>
      <c r="I11" s="69"/>
      <c r="J11" s="68"/>
      <c r="K11" s="68"/>
      <c r="L11" s="68"/>
      <c r="M11" s="68"/>
      <c r="N11" s="68"/>
      <c r="O11" s="68"/>
      <c r="P11" s="68"/>
      <c r="Q11" s="68"/>
      <c r="R11" s="33"/>
      <c r="S11" s="57"/>
      <c r="T11" s="47"/>
    </row>
    <row r="12" spans="1:20" ht="16.5" thickTop="1" thickBot="1" x14ac:dyDescent="0.3">
      <c r="A12" s="33" t="s">
        <v>15</v>
      </c>
      <c r="B12" s="51" t="s">
        <v>27</v>
      </c>
      <c r="C12" s="33">
        <v>41004</v>
      </c>
      <c r="D12" s="3"/>
      <c r="E12" s="2"/>
      <c r="F12" s="2"/>
      <c r="G12" s="2"/>
      <c r="H12" s="6"/>
      <c r="I12" s="69"/>
      <c r="J12" s="68"/>
      <c r="K12" s="68"/>
      <c r="L12" s="68"/>
      <c r="M12" s="68"/>
      <c r="N12" s="68"/>
      <c r="O12" s="68"/>
      <c r="P12" s="68"/>
      <c r="Q12" s="68"/>
      <c r="R12" s="33">
        <f>I12+J12+K12+L12+M12+N12+O12+P12+Q12</f>
        <v>0</v>
      </c>
      <c r="S12" s="57">
        <v>17400</v>
      </c>
      <c r="T12" s="47">
        <f t="shared" ref="T12" si="0">R12*S12</f>
        <v>0</v>
      </c>
    </row>
    <row r="13" spans="1:20" ht="16.5" thickTop="1" thickBot="1" x14ac:dyDescent="0.3">
      <c r="A13" s="33"/>
      <c r="B13" s="52"/>
      <c r="C13" s="33"/>
      <c r="D13" s="3"/>
      <c r="E13" s="2"/>
      <c r="F13" s="2"/>
      <c r="G13" s="2"/>
      <c r="H13" s="6"/>
      <c r="I13" s="69"/>
      <c r="J13" s="68"/>
      <c r="K13" s="68"/>
      <c r="L13" s="68"/>
      <c r="M13" s="68"/>
      <c r="N13" s="68"/>
      <c r="O13" s="68"/>
      <c r="P13" s="68"/>
      <c r="Q13" s="68"/>
      <c r="R13" s="33"/>
      <c r="S13" s="57"/>
      <c r="T13" s="47"/>
    </row>
    <row r="14" spans="1:20" ht="16.5" thickTop="1" thickBot="1" x14ac:dyDescent="0.3">
      <c r="A14" s="33"/>
      <c r="B14" s="52"/>
      <c r="C14" s="33"/>
      <c r="D14" s="3"/>
      <c r="E14" s="2"/>
      <c r="F14" s="2"/>
      <c r="G14" s="2"/>
      <c r="H14" s="6"/>
      <c r="I14" s="69"/>
      <c r="J14" s="68"/>
      <c r="K14" s="68"/>
      <c r="L14" s="68"/>
      <c r="M14" s="68"/>
      <c r="N14" s="68"/>
      <c r="O14" s="68"/>
      <c r="P14" s="68"/>
      <c r="Q14" s="68"/>
      <c r="R14" s="33"/>
      <c r="S14" s="57"/>
      <c r="T14" s="47"/>
    </row>
    <row r="15" spans="1:20" ht="16.5" thickTop="1" thickBot="1" x14ac:dyDescent="0.3">
      <c r="A15" s="33"/>
      <c r="B15" s="53"/>
      <c r="C15" s="33"/>
      <c r="D15" s="3"/>
      <c r="E15" s="2"/>
      <c r="F15" s="2"/>
      <c r="G15" s="2"/>
      <c r="H15" s="6"/>
      <c r="I15" s="69"/>
      <c r="J15" s="68"/>
      <c r="K15" s="68"/>
      <c r="L15" s="68"/>
      <c r="M15" s="68"/>
      <c r="N15" s="68"/>
      <c r="O15" s="68"/>
      <c r="P15" s="68"/>
      <c r="Q15" s="68"/>
      <c r="R15" s="33"/>
      <c r="S15" s="57"/>
      <c r="T15" s="47"/>
    </row>
    <row r="16" spans="1:20" ht="16.5" thickTop="1" thickBot="1" x14ac:dyDescent="0.3">
      <c r="A16" s="48">
        <v>3</v>
      </c>
      <c r="B16" s="51" t="s">
        <v>28</v>
      </c>
      <c r="C16" s="65">
        <v>41005</v>
      </c>
      <c r="D16" s="3"/>
      <c r="E16" s="2"/>
      <c r="F16" s="2"/>
      <c r="G16" s="2"/>
      <c r="H16" s="6"/>
      <c r="I16" s="41"/>
      <c r="J16" s="34"/>
      <c r="K16" s="37"/>
      <c r="L16" s="37"/>
      <c r="M16" s="37"/>
      <c r="N16" s="37"/>
      <c r="O16" s="37"/>
      <c r="P16" s="37"/>
      <c r="Q16" s="37"/>
      <c r="R16" s="33">
        <f t="shared" ref="R16" si="1">I16+J16+K16+L16+M16+N16+O16+P16+Q16</f>
        <v>0</v>
      </c>
      <c r="S16" s="44">
        <v>2600</v>
      </c>
      <c r="T16" s="47">
        <f t="shared" ref="T16:T76" si="2">R16*S16</f>
        <v>0</v>
      </c>
    </row>
    <row r="17" spans="1:20" ht="16.5" thickTop="1" thickBot="1" x14ac:dyDescent="0.3">
      <c r="A17" s="49"/>
      <c r="B17" s="52"/>
      <c r="C17" s="66"/>
      <c r="D17" s="3"/>
      <c r="E17" s="2"/>
      <c r="F17" s="2"/>
      <c r="G17" s="2"/>
      <c r="H17" s="6"/>
      <c r="I17" s="42"/>
      <c r="J17" s="35"/>
      <c r="K17" s="38"/>
      <c r="L17" s="38"/>
      <c r="M17" s="38"/>
      <c r="N17" s="38"/>
      <c r="O17" s="38"/>
      <c r="P17" s="38"/>
      <c r="Q17" s="38"/>
      <c r="R17" s="33"/>
      <c r="S17" s="45"/>
      <c r="T17" s="47"/>
    </row>
    <row r="18" spans="1:20" ht="16.5" thickTop="1" thickBot="1" x14ac:dyDescent="0.3">
      <c r="A18" s="49"/>
      <c r="B18" s="52"/>
      <c r="C18" s="66"/>
      <c r="D18" s="3"/>
      <c r="E18" s="2"/>
      <c r="F18" s="2"/>
      <c r="G18" s="2"/>
      <c r="H18" s="6"/>
      <c r="I18" s="42"/>
      <c r="J18" s="35"/>
      <c r="K18" s="38"/>
      <c r="L18" s="38"/>
      <c r="M18" s="38"/>
      <c r="N18" s="38"/>
      <c r="O18" s="38"/>
      <c r="P18" s="38"/>
      <c r="Q18" s="38"/>
      <c r="R18" s="33"/>
      <c r="S18" s="45"/>
      <c r="T18" s="47"/>
    </row>
    <row r="19" spans="1:20" ht="16.5" thickTop="1" thickBot="1" x14ac:dyDescent="0.3">
      <c r="A19" s="50"/>
      <c r="B19" s="53"/>
      <c r="C19" s="67"/>
      <c r="D19" s="3"/>
      <c r="E19" s="2"/>
      <c r="F19" s="2"/>
      <c r="G19" s="2"/>
      <c r="H19" s="6"/>
      <c r="I19" s="43"/>
      <c r="J19" s="36"/>
      <c r="K19" s="39"/>
      <c r="L19" s="39"/>
      <c r="M19" s="39"/>
      <c r="N19" s="39"/>
      <c r="O19" s="39"/>
      <c r="P19" s="39"/>
      <c r="Q19" s="39"/>
      <c r="R19" s="33"/>
      <c r="S19" s="46"/>
      <c r="T19" s="47"/>
    </row>
    <row r="20" spans="1:20" ht="16.5" thickTop="1" thickBot="1" x14ac:dyDescent="0.3">
      <c r="A20" s="48">
        <v>4</v>
      </c>
      <c r="B20" s="51" t="s">
        <v>29</v>
      </c>
      <c r="C20" s="65">
        <v>41006</v>
      </c>
      <c r="D20" s="3"/>
      <c r="E20" s="2"/>
      <c r="F20" s="2"/>
      <c r="G20" s="2"/>
      <c r="H20" s="6"/>
      <c r="I20" s="41"/>
      <c r="J20" s="34"/>
      <c r="K20" s="37"/>
      <c r="L20" s="37"/>
      <c r="M20" s="37"/>
      <c r="N20" s="37"/>
      <c r="O20" s="37"/>
      <c r="P20" s="37"/>
      <c r="Q20" s="37"/>
      <c r="R20" s="33">
        <f t="shared" ref="R20" si="3">I20+J20+K20+L20+M20+N20+O20+P20+Q20</f>
        <v>0</v>
      </c>
      <c r="S20" s="44">
        <v>24600</v>
      </c>
      <c r="T20" s="47">
        <f t="shared" si="2"/>
        <v>0</v>
      </c>
    </row>
    <row r="21" spans="1:20" ht="16.5" thickTop="1" thickBot="1" x14ac:dyDescent="0.3">
      <c r="A21" s="49"/>
      <c r="B21" s="52"/>
      <c r="C21" s="66"/>
      <c r="D21" s="3"/>
      <c r="E21" s="2"/>
      <c r="F21" s="2"/>
      <c r="G21" s="2"/>
      <c r="H21" s="6"/>
      <c r="I21" s="42"/>
      <c r="J21" s="35"/>
      <c r="K21" s="38"/>
      <c r="L21" s="38"/>
      <c r="M21" s="38"/>
      <c r="N21" s="38"/>
      <c r="O21" s="38"/>
      <c r="P21" s="38"/>
      <c r="Q21" s="38"/>
      <c r="R21" s="33"/>
      <c r="S21" s="45"/>
      <c r="T21" s="47"/>
    </row>
    <row r="22" spans="1:20" ht="16.5" thickTop="1" thickBot="1" x14ac:dyDescent="0.3">
      <c r="A22" s="49"/>
      <c r="B22" s="52"/>
      <c r="C22" s="66"/>
      <c r="D22" s="3"/>
      <c r="E22" s="2"/>
      <c r="F22" s="2"/>
      <c r="G22" s="2"/>
      <c r="H22" s="6"/>
      <c r="I22" s="42"/>
      <c r="J22" s="35"/>
      <c r="K22" s="38"/>
      <c r="L22" s="38"/>
      <c r="M22" s="38"/>
      <c r="N22" s="38"/>
      <c r="O22" s="38"/>
      <c r="P22" s="38"/>
      <c r="Q22" s="38"/>
      <c r="R22" s="33"/>
      <c r="S22" s="45"/>
      <c r="T22" s="47"/>
    </row>
    <row r="23" spans="1:20" ht="16.5" thickTop="1" thickBot="1" x14ac:dyDescent="0.3">
      <c r="A23" s="50"/>
      <c r="B23" s="53"/>
      <c r="C23" s="67"/>
      <c r="D23" s="3"/>
      <c r="E23" s="2"/>
      <c r="F23" s="2"/>
      <c r="G23" s="2"/>
      <c r="H23" s="6"/>
      <c r="I23" s="43"/>
      <c r="J23" s="36"/>
      <c r="K23" s="39"/>
      <c r="L23" s="39"/>
      <c r="M23" s="39"/>
      <c r="N23" s="39"/>
      <c r="O23" s="39"/>
      <c r="P23" s="39"/>
      <c r="Q23" s="39"/>
      <c r="R23" s="33"/>
      <c r="S23" s="46"/>
      <c r="T23" s="47"/>
    </row>
    <row r="24" spans="1:20" ht="16.5" thickTop="1" thickBot="1" x14ac:dyDescent="0.3">
      <c r="A24" s="48">
        <v>5</v>
      </c>
      <c r="B24" s="51" t="s">
        <v>30</v>
      </c>
      <c r="C24" s="65">
        <v>41020</v>
      </c>
      <c r="D24" s="3"/>
      <c r="E24" s="2"/>
      <c r="F24" s="2"/>
      <c r="G24" s="2"/>
      <c r="H24" s="6"/>
      <c r="I24" s="41"/>
      <c r="J24" s="34"/>
      <c r="K24" s="37"/>
      <c r="L24" s="37"/>
      <c r="M24" s="37"/>
      <c r="N24" s="37"/>
      <c r="O24" s="37"/>
      <c r="P24" s="37"/>
      <c r="Q24" s="37"/>
      <c r="R24" s="33">
        <f t="shared" ref="R24" si="4">I24+J24+K24+L24+M24+N24+O24+P24+Q24</f>
        <v>0</v>
      </c>
      <c r="S24" s="44">
        <v>2400</v>
      </c>
      <c r="T24" s="47">
        <f t="shared" si="2"/>
        <v>0</v>
      </c>
    </row>
    <row r="25" spans="1:20" ht="16.5" thickTop="1" thickBot="1" x14ac:dyDescent="0.3">
      <c r="A25" s="49"/>
      <c r="B25" s="52"/>
      <c r="C25" s="66"/>
      <c r="D25" s="3"/>
      <c r="E25" s="2"/>
      <c r="F25" s="2"/>
      <c r="G25" s="2"/>
      <c r="H25" s="6"/>
      <c r="I25" s="42"/>
      <c r="J25" s="35"/>
      <c r="K25" s="38"/>
      <c r="L25" s="38"/>
      <c r="M25" s="38"/>
      <c r="N25" s="38"/>
      <c r="O25" s="38"/>
      <c r="P25" s="38"/>
      <c r="Q25" s="38"/>
      <c r="R25" s="33"/>
      <c r="S25" s="45"/>
      <c r="T25" s="47"/>
    </row>
    <row r="26" spans="1:20" ht="16.5" thickTop="1" thickBot="1" x14ac:dyDescent="0.3">
      <c r="A26" s="49"/>
      <c r="B26" s="52"/>
      <c r="C26" s="66"/>
      <c r="D26" s="3"/>
      <c r="E26" s="2"/>
      <c r="F26" s="2"/>
      <c r="G26" s="2"/>
      <c r="H26" s="6"/>
      <c r="I26" s="42"/>
      <c r="J26" s="35"/>
      <c r="K26" s="38"/>
      <c r="L26" s="38"/>
      <c r="M26" s="38"/>
      <c r="N26" s="38"/>
      <c r="O26" s="38"/>
      <c r="P26" s="38"/>
      <c r="Q26" s="38"/>
      <c r="R26" s="33"/>
      <c r="S26" s="45"/>
      <c r="T26" s="47"/>
    </row>
    <row r="27" spans="1:20" ht="16.5" thickTop="1" thickBot="1" x14ac:dyDescent="0.3">
      <c r="A27" s="50"/>
      <c r="B27" s="53"/>
      <c r="C27" s="67"/>
      <c r="D27" s="3"/>
      <c r="E27" s="2"/>
      <c r="F27" s="2"/>
      <c r="G27" s="2"/>
      <c r="H27" s="6"/>
      <c r="I27" s="43"/>
      <c r="J27" s="36"/>
      <c r="K27" s="39"/>
      <c r="L27" s="39"/>
      <c r="M27" s="39"/>
      <c r="N27" s="39"/>
      <c r="O27" s="39"/>
      <c r="P27" s="39"/>
      <c r="Q27" s="39"/>
      <c r="R27" s="33"/>
      <c r="S27" s="46"/>
      <c r="T27" s="47"/>
    </row>
    <row r="28" spans="1:20" ht="16.5" thickTop="1" thickBot="1" x14ac:dyDescent="0.3">
      <c r="A28" s="48">
        <v>6</v>
      </c>
      <c r="B28" s="51" t="s">
        <v>31</v>
      </c>
      <c r="C28" s="65">
        <v>41022</v>
      </c>
      <c r="D28" s="3"/>
      <c r="E28" s="2"/>
      <c r="F28" s="2"/>
      <c r="G28" s="2"/>
      <c r="H28" s="6"/>
      <c r="I28" s="41"/>
      <c r="J28" s="34"/>
      <c r="K28" s="37"/>
      <c r="L28" s="37"/>
      <c r="M28" s="37"/>
      <c r="N28" s="37"/>
      <c r="O28" s="37"/>
      <c r="P28" s="37"/>
      <c r="Q28" s="37"/>
      <c r="R28" s="33">
        <f t="shared" ref="R28" si="5">I28+J28+K28+L28+M28+N28+O28+P28+Q28</f>
        <v>0</v>
      </c>
      <c r="S28" s="44">
        <v>24400</v>
      </c>
      <c r="T28" s="47">
        <f t="shared" si="2"/>
        <v>0</v>
      </c>
    </row>
    <row r="29" spans="1:20" ht="16.5" thickTop="1" thickBot="1" x14ac:dyDescent="0.3">
      <c r="A29" s="49"/>
      <c r="B29" s="52"/>
      <c r="C29" s="66"/>
      <c r="D29" s="3"/>
      <c r="E29" s="2"/>
      <c r="F29" s="2"/>
      <c r="G29" s="2"/>
      <c r="H29" s="6"/>
      <c r="I29" s="42"/>
      <c r="J29" s="35"/>
      <c r="K29" s="38"/>
      <c r="L29" s="38"/>
      <c r="M29" s="38"/>
      <c r="N29" s="38"/>
      <c r="O29" s="38"/>
      <c r="P29" s="38"/>
      <c r="Q29" s="38"/>
      <c r="R29" s="33"/>
      <c r="S29" s="45"/>
      <c r="T29" s="47"/>
    </row>
    <row r="30" spans="1:20" ht="16.5" thickTop="1" thickBot="1" x14ac:dyDescent="0.3">
      <c r="A30" s="49"/>
      <c r="B30" s="52"/>
      <c r="C30" s="66"/>
      <c r="D30" s="3"/>
      <c r="E30" s="2"/>
      <c r="F30" s="2"/>
      <c r="G30" s="2"/>
      <c r="H30" s="6"/>
      <c r="I30" s="42"/>
      <c r="J30" s="35"/>
      <c r="K30" s="38"/>
      <c r="L30" s="38"/>
      <c r="M30" s="38"/>
      <c r="N30" s="38"/>
      <c r="O30" s="38"/>
      <c r="P30" s="38"/>
      <c r="Q30" s="38"/>
      <c r="R30" s="33"/>
      <c r="S30" s="45"/>
      <c r="T30" s="47"/>
    </row>
    <row r="31" spans="1:20" ht="16.5" thickTop="1" thickBot="1" x14ac:dyDescent="0.3">
      <c r="A31" s="50"/>
      <c r="B31" s="53"/>
      <c r="C31" s="67"/>
      <c r="D31" s="3"/>
      <c r="E31" s="2"/>
      <c r="F31" s="2"/>
      <c r="G31" s="2"/>
      <c r="H31" s="6"/>
      <c r="I31" s="43"/>
      <c r="J31" s="36"/>
      <c r="K31" s="39"/>
      <c r="L31" s="39"/>
      <c r="M31" s="39"/>
      <c r="N31" s="39"/>
      <c r="O31" s="39"/>
      <c r="P31" s="39"/>
      <c r="Q31" s="39"/>
      <c r="R31" s="33"/>
      <c r="S31" s="46"/>
      <c r="T31" s="47"/>
    </row>
    <row r="32" spans="1:20" ht="16.5" thickTop="1" thickBot="1" x14ac:dyDescent="0.3">
      <c r="A32" s="48">
        <v>7</v>
      </c>
      <c r="B32" s="51" t="s">
        <v>32</v>
      </c>
      <c r="C32" s="65">
        <v>41023</v>
      </c>
      <c r="D32" s="3"/>
      <c r="E32" s="2"/>
      <c r="F32" s="2"/>
      <c r="G32" s="2"/>
      <c r="H32" s="6"/>
      <c r="I32" s="41"/>
      <c r="J32" s="34"/>
      <c r="K32" s="37"/>
      <c r="L32" s="37"/>
      <c r="M32" s="37"/>
      <c r="N32" s="37"/>
      <c r="O32" s="37"/>
      <c r="P32" s="37"/>
      <c r="Q32" s="37"/>
      <c r="R32" s="33">
        <f t="shared" ref="R32" si="6">I32+J32+K32+L32+M32+N32+O32+P32+Q32</f>
        <v>0</v>
      </c>
      <c r="S32" s="44">
        <v>9600</v>
      </c>
      <c r="T32" s="47">
        <f t="shared" si="2"/>
        <v>0</v>
      </c>
    </row>
    <row r="33" spans="1:20" ht="16.5" thickTop="1" thickBot="1" x14ac:dyDescent="0.3">
      <c r="A33" s="49"/>
      <c r="B33" s="52"/>
      <c r="C33" s="66"/>
      <c r="D33" s="3"/>
      <c r="E33" s="2"/>
      <c r="F33" s="2"/>
      <c r="G33" s="2"/>
      <c r="H33" s="6"/>
      <c r="I33" s="42"/>
      <c r="J33" s="35"/>
      <c r="K33" s="38"/>
      <c r="L33" s="38"/>
      <c r="M33" s="38"/>
      <c r="N33" s="38"/>
      <c r="O33" s="38"/>
      <c r="P33" s="38"/>
      <c r="Q33" s="38"/>
      <c r="R33" s="33"/>
      <c r="S33" s="45"/>
      <c r="T33" s="47"/>
    </row>
    <row r="34" spans="1:20" ht="16.5" thickTop="1" thickBot="1" x14ac:dyDescent="0.3">
      <c r="A34" s="49"/>
      <c r="B34" s="52"/>
      <c r="C34" s="66"/>
      <c r="D34" s="3"/>
      <c r="E34" s="2"/>
      <c r="F34" s="2"/>
      <c r="G34" s="2"/>
      <c r="H34" s="6"/>
      <c r="I34" s="42"/>
      <c r="J34" s="35"/>
      <c r="K34" s="38"/>
      <c r="L34" s="38"/>
      <c r="M34" s="38"/>
      <c r="N34" s="38"/>
      <c r="O34" s="38"/>
      <c r="P34" s="38"/>
      <c r="Q34" s="38"/>
      <c r="R34" s="33"/>
      <c r="S34" s="45"/>
      <c r="T34" s="47"/>
    </row>
    <row r="35" spans="1:20" ht="16.5" thickTop="1" thickBot="1" x14ac:dyDescent="0.3">
      <c r="A35" s="50"/>
      <c r="B35" s="53"/>
      <c r="C35" s="67"/>
      <c r="D35" s="3"/>
      <c r="E35" s="2"/>
      <c r="F35" s="2"/>
      <c r="G35" s="2"/>
      <c r="H35" s="6"/>
      <c r="I35" s="43"/>
      <c r="J35" s="36"/>
      <c r="K35" s="39"/>
      <c r="L35" s="39"/>
      <c r="M35" s="39"/>
      <c r="N35" s="39"/>
      <c r="O35" s="39"/>
      <c r="P35" s="39"/>
      <c r="Q35" s="39"/>
      <c r="R35" s="33"/>
      <c r="S35" s="46"/>
      <c r="T35" s="47"/>
    </row>
    <row r="36" spans="1:20" ht="16.5" thickTop="1" thickBot="1" x14ac:dyDescent="0.3">
      <c r="A36" s="48">
        <v>8</v>
      </c>
      <c r="B36" s="51" t="s">
        <v>33</v>
      </c>
      <c r="C36" s="65">
        <v>41024</v>
      </c>
      <c r="D36" s="3"/>
      <c r="E36" s="2"/>
      <c r="F36" s="2"/>
      <c r="G36" s="2"/>
      <c r="H36" s="6"/>
      <c r="I36" s="41"/>
      <c r="J36" s="34"/>
      <c r="K36" s="37"/>
      <c r="L36" s="37"/>
      <c r="M36" s="37"/>
      <c r="N36" s="37"/>
      <c r="O36" s="37"/>
      <c r="P36" s="37"/>
      <c r="Q36" s="37"/>
      <c r="R36" s="33">
        <f t="shared" ref="R36" si="7">I36+J36+K36+L36+M36+N36+O36+P36+Q36</f>
        <v>0</v>
      </c>
      <c r="S36" s="44">
        <v>4000</v>
      </c>
      <c r="T36" s="47">
        <f t="shared" si="2"/>
        <v>0</v>
      </c>
    </row>
    <row r="37" spans="1:20" ht="16.5" thickTop="1" thickBot="1" x14ac:dyDescent="0.3">
      <c r="A37" s="49"/>
      <c r="B37" s="52"/>
      <c r="C37" s="66"/>
      <c r="D37" s="3"/>
      <c r="E37" s="2"/>
      <c r="F37" s="2"/>
      <c r="G37" s="2"/>
      <c r="H37" s="6"/>
      <c r="I37" s="42"/>
      <c r="J37" s="35"/>
      <c r="K37" s="38"/>
      <c r="L37" s="38"/>
      <c r="M37" s="38"/>
      <c r="N37" s="38"/>
      <c r="O37" s="38"/>
      <c r="P37" s="38"/>
      <c r="Q37" s="38"/>
      <c r="R37" s="33"/>
      <c r="S37" s="45"/>
      <c r="T37" s="47"/>
    </row>
    <row r="38" spans="1:20" ht="16.5" thickTop="1" thickBot="1" x14ac:dyDescent="0.3">
      <c r="A38" s="49"/>
      <c r="B38" s="52"/>
      <c r="C38" s="66"/>
      <c r="D38" s="3"/>
      <c r="E38" s="2"/>
      <c r="F38" s="2"/>
      <c r="G38" s="2"/>
      <c r="H38" s="6"/>
      <c r="I38" s="42"/>
      <c r="J38" s="35"/>
      <c r="K38" s="38"/>
      <c r="L38" s="38"/>
      <c r="M38" s="38"/>
      <c r="N38" s="38"/>
      <c r="O38" s="38"/>
      <c r="P38" s="38"/>
      <c r="Q38" s="38"/>
      <c r="R38" s="33"/>
      <c r="S38" s="45"/>
      <c r="T38" s="47"/>
    </row>
    <row r="39" spans="1:20" ht="16.5" thickTop="1" thickBot="1" x14ac:dyDescent="0.3">
      <c r="A39" s="50"/>
      <c r="B39" s="53"/>
      <c r="C39" s="67"/>
      <c r="D39" s="3"/>
      <c r="E39" s="2"/>
      <c r="F39" s="2"/>
      <c r="G39" s="2"/>
      <c r="H39" s="6"/>
      <c r="I39" s="43"/>
      <c r="J39" s="36"/>
      <c r="K39" s="39"/>
      <c r="L39" s="39"/>
      <c r="M39" s="39"/>
      <c r="N39" s="39"/>
      <c r="O39" s="39"/>
      <c r="P39" s="39"/>
      <c r="Q39" s="39"/>
      <c r="R39" s="33"/>
      <c r="S39" s="46"/>
      <c r="T39" s="47"/>
    </row>
    <row r="40" spans="1:20" ht="16.5" thickTop="1" thickBot="1" x14ac:dyDescent="0.3">
      <c r="A40" s="48">
        <v>9</v>
      </c>
      <c r="B40" s="51" t="s">
        <v>34</v>
      </c>
      <c r="C40" s="65">
        <v>41025</v>
      </c>
      <c r="D40" s="3"/>
      <c r="E40" s="2"/>
      <c r="F40" s="2"/>
      <c r="G40" s="2"/>
      <c r="H40" s="6"/>
      <c r="I40" s="41"/>
      <c r="J40" s="34"/>
      <c r="K40" s="37"/>
      <c r="L40" s="37"/>
      <c r="M40" s="37"/>
      <c r="N40" s="37"/>
      <c r="O40" s="37"/>
      <c r="P40" s="37"/>
      <c r="Q40" s="37"/>
      <c r="R40" s="33">
        <f t="shared" ref="R40" si="8">I40+J40+K40+L40+M40+N40+O40+P40+Q40</f>
        <v>0</v>
      </c>
      <c r="S40" s="44">
        <v>1400</v>
      </c>
      <c r="T40" s="47">
        <f t="shared" si="2"/>
        <v>0</v>
      </c>
    </row>
    <row r="41" spans="1:20" ht="16.5" thickTop="1" thickBot="1" x14ac:dyDescent="0.3">
      <c r="A41" s="49"/>
      <c r="B41" s="52"/>
      <c r="C41" s="66"/>
      <c r="D41" s="3"/>
      <c r="E41" s="2"/>
      <c r="F41" s="2"/>
      <c r="G41" s="2"/>
      <c r="H41" s="6"/>
      <c r="I41" s="42"/>
      <c r="J41" s="35"/>
      <c r="K41" s="38"/>
      <c r="L41" s="38"/>
      <c r="M41" s="38"/>
      <c r="N41" s="38"/>
      <c r="O41" s="38"/>
      <c r="P41" s="38"/>
      <c r="Q41" s="38"/>
      <c r="R41" s="33"/>
      <c r="S41" s="45"/>
      <c r="T41" s="47"/>
    </row>
    <row r="42" spans="1:20" ht="16.5" thickTop="1" thickBot="1" x14ac:dyDescent="0.3">
      <c r="A42" s="49"/>
      <c r="B42" s="52"/>
      <c r="C42" s="66"/>
      <c r="D42" s="3"/>
      <c r="E42" s="2"/>
      <c r="F42" s="2"/>
      <c r="G42" s="2"/>
      <c r="H42" s="6"/>
      <c r="I42" s="42"/>
      <c r="J42" s="35"/>
      <c r="K42" s="38"/>
      <c r="L42" s="38"/>
      <c r="M42" s="38"/>
      <c r="N42" s="38"/>
      <c r="O42" s="38"/>
      <c r="P42" s="38"/>
      <c r="Q42" s="38"/>
      <c r="R42" s="33"/>
      <c r="S42" s="45"/>
      <c r="T42" s="47"/>
    </row>
    <row r="43" spans="1:20" ht="16.5" thickTop="1" thickBot="1" x14ac:dyDescent="0.3">
      <c r="A43" s="50"/>
      <c r="B43" s="53"/>
      <c r="C43" s="67"/>
      <c r="D43" s="3"/>
      <c r="E43" s="2"/>
      <c r="F43" s="2"/>
      <c r="G43" s="2"/>
      <c r="H43" s="6"/>
      <c r="I43" s="43"/>
      <c r="J43" s="36"/>
      <c r="K43" s="39"/>
      <c r="L43" s="39"/>
      <c r="M43" s="39"/>
      <c r="N43" s="39"/>
      <c r="O43" s="39"/>
      <c r="P43" s="39"/>
      <c r="Q43" s="39"/>
      <c r="R43" s="33"/>
      <c r="S43" s="46"/>
      <c r="T43" s="47"/>
    </row>
    <row r="44" spans="1:20" ht="16.5" thickTop="1" thickBot="1" x14ac:dyDescent="0.3">
      <c r="A44" s="48">
        <v>10</v>
      </c>
      <c r="B44" s="51" t="s">
        <v>35</v>
      </c>
      <c r="C44" s="65">
        <v>41026</v>
      </c>
      <c r="D44" s="3"/>
      <c r="E44" s="2"/>
      <c r="F44" s="2"/>
      <c r="G44" s="2"/>
      <c r="H44" s="6"/>
      <c r="I44" s="41"/>
      <c r="J44" s="34"/>
      <c r="K44" s="37"/>
      <c r="L44" s="37"/>
      <c r="M44" s="37"/>
      <c r="N44" s="37"/>
      <c r="O44" s="37"/>
      <c r="P44" s="37"/>
      <c r="Q44" s="37"/>
      <c r="R44" s="33">
        <f t="shared" ref="R44" si="9">I44+J44+K44+L44+M44+N44+O44+P44+Q44</f>
        <v>0</v>
      </c>
      <c r="S44" s="44">
        <v>1700</v>
      </c>
      <c r="T44" s="47">
        <f t="shared" si="2"/>
        <v>0</v>
      </c>
    </row>
    <row r="45" spans="1:20" ht="16.5" thickTop="1" thickBot="1" x14ac:dyDescent="0.3">
      <c r="A45" s="49"/>
      <c r="B45" s="52"/>
      <c r="C45" s="66"/>
      <c r="D45" s="3"/>
      <c r="E45" s="2"/>
      <c r="F45" s="2"/>
      <c r="G45" s="2"/>
      <c r="H45" s="6"/>
      <c r="I45" s="42"/>
      <c r="J45" s="35"/>
      <c r="K45" s="38"/>
      <c r="L45" s="38"/>
      <c r="M45" s="38"/>
      <c r="N45" s="38"/>
      <c r="O45" s="38"/>
      <c r="P45" s="38"/>
      <c r="Q45" s="38"/>
      <c r="R45" s="33"/>
      <c r="S45" s="45"/>
      <c r="T45" s="47"/>
    </row>
    <row r="46" spans="1:20" ht="16.5" thickTop="1" thickBot="1" x14ac:dyDescent="0.3">
      <c r="A46" s="49"/>
      <c r="B46" s="52"/>
      <c r="C46" s="66"/>
      <c r="D46" s="3"/>
      <c r="E46" s="2"/>
      <c r="F46" s="2"/>
      <c r="G46" s="2"/>
      <c r="H46" s="6"/>
      <c r="I46" s="42"/>
      <c r="J46" s="35"/>
      <c r="K46" s="38"/>
      <c r="L46" s="38"/>
      <c r="M46" s="38"/>
      <c r="N46" s="38"/>
      <c r="O46" s="38"/>
      <c r="P46" s="38"/>
      <c r="Q46" s="38"/>
      <c r="R46" s="33"/>
      <c r="S46" s="45"/>
      <c r="T46" s="47"/>
    </row>
    <row r="47" spans="1:20" ht="16.5" thickTop="1" thickBot="1" x14ac:dyDescent="0.3">
      <c r="A47" s="50"/>
      <c r="B47" s="53"/>
      <c r="C47" s="67"/>
      <c r="D47" s="3"/>
      <c r="E47" s="2"/>
      <c r="F47" s="2"/>
      <c r="G47" s="2"/>
      <c r="H47" s="6"/>
      <c r="I47" s="43"/>
      <c r="J47" s="36"/>
      <c r="K47" s="39"/>
      <c r="L47" s="39"/>
      <c r="M47" s="39"/>
      <c r="N47" s="39"/>
      <c r="O47" s="39"/>
      <c r="P47" s="39"/>
      <c r="Q47" s="39"/>
      <c r="R47" s="33"/>
      <c r="S47" s="46"/>
      <c r="T47" s="47"/>
    </row>
    <row r="48" spans="1:20" ht="16.5" thickTop="1" thickBot="1" x14ac:dyDescent="0.3">
      <c r="A48" s="48">
        <v>11</v>
      </c>
      <c r="B48" s="51" t="s">
        <v>36</v>
      </c>
      <c r="C48" s="65">
        <v>41027</v>
      </c>
      <c r="D48" s="3"/>
      <c r="E48" s="2"/>
      <c r="F48" s="2"/>
      <c r="G48" s="2"/>
      <c r="H48" s="6"/>
      <c r="I48" s="41"/>
      <c r="J48" s="34"/>
      <c r="K48" s="37"/>
      <c r="L48" s="37"/>
      <c r="M48" s="37"/>
      <c r="N48" s="37"/>
      <c r="O48" s="37"/>
      <c r="P48" s="37"/>
      <c r="Q48" s="37"/>
      <c r="R48" s="33">
        <f t="shared" ref="R48" si="10">I48+J48+K48+L48+M48+N48+O48+P48+Q48</f>
        <v>0</v>
      </c>
      <c r="S48" s="44">
        <v>5000</v>
      </c>
      <c r="T48" s="47">
        <f t="shared" si="2"/>
        <v>0</v>
      </c>
    </row>
    <row r="49" spans="1:20" ht="16.5" thickTop="1" thickBot="1" x14ac:dyDescent="0.3">
      <c r="A49" s="49"/>
      <c r="B49" s="52"/>
      <c r="C49" s="66"/>
      <c r="D49" s="3"/>
      <c r="E49" s="2"/>
      <c r="F49" s="2"/>
      <c r="G49" s="2"/>
      <c r="H49" s="6"/>
      <c r="I49" s="42"/>
      <c r="J49" s="35"/>
      <c r="K49" s="38"/>
      <c r="L49" s="38"/>
      <c r="M49" s="38"/>
      <c r="N49" s="38"/>
      <c r="O49" s="38"/>
      <c r="P49" s="38"/>
      <c r="Q49" s="38"/>
      <c r="R49" s="33"/>
      <c r="S49" s="45"/>
      <c r="T49" s="47"/>
    </row>
    <row r="50" spans="1:20" ht="16.5" thickTop="1" thickBot="1" x14ac:dyDescent="0.3">
      <c r="A50" s="49"/>
      <c r="B50" s="52"/>
      <c r="C50" s="66"/>
      <c r="D50" s="3"/>
      <c r="E50" s="2"/>
      <c r="F50" s="2"/>
      <c r="G50" s="2"/>
      <c r="H50" s="6"/>
      <c r="I50" s="42"/>
      <c r="J50" s="35"/>
      <c r="K50" s="38"/>
      <c r="L50" s="38"/>
      <c r="M50" s="38"/>
      <c r="N50" s="38"/>
      <c r="O50" s="38"/>
      <c r="P50" s="38"/>
      <c r="Q50" s="38"/>
      <c r="R50" s="33"/>
      <c r="S50" s="45"/>
      <c r="T50" s="47"/>
    </row>
    <row r="51" spans="1:20" ht="16.5" thickTop="1" thickBot="1" x14ac:dyDescent="0.3">
      <c r="A51" s="50"/>
      <c r="B51" s="53"/>
      <c r="C51" s="67"/>
      <c r="D51" s="3"/>
      <c r="E51" s="2"/>
      <c r="F51" s="2"/>
      <c r="G51" s="2"/>
      <c r="H51" s="6"/>
      <c r="I51" s="43"/>
      <c r="J51" s="36"/>
      <c r="K51" s="39"/>
      <c r="L51" s="39"/>
      <c r="M51" s="39"/>
      <c r="N51" s="39"/>
      <c r="O51" s="39"/>
      <c r="P51" s="39"/>
      <c r="Q51" s="39"/>
      <c r="R51" s="33"/>
      <c r="S51" s="46"/>
      <c r="T51" s="47"/>
    </row>
    <row r="52" spans="1:20" ht="16.5" thickTop="1" thickBot="1" x14ac:dyDescent="0.3">
      <c r="A52" s="48">
        <v>12</v>
      </c>
      <c r="B52" s="51" t="s">
        <v>37</v>
      </c>
      <c r="C52" s="65">
        <v>41034</v>
      </c>
      <c r="D52" s="3"/>
      <c r="E52" s="2"/>
      <c r="F52" s="2"/>
      <c r="G52" s="2"/>
      <c r="H52" s="6"/>
      <c r="I52" s="41"/>
      <c r="J52" s="34"/>
      <c r="K52" s="37"/>
      <c r="L52" s="37"/>
      <c r="M52" s="37"/>
      <c r="N52" s="37"/>
      <c r="O52" s="37"/>
      <c r="P52" s="37"/>
      <c r="Q52" s="37"/>
      <c r="R52" s="33">
        <f t="shared" ref="R52" si="11">I52+J52+K52+L52+M52+N52+O52+P52+Q52</f>
        <v>0</v>
      </c>
      <c r="S52" s="44">
        <v>6400</v>
      </c>
      <c r="T52" s="47">
        <f t="shared" si="2"/>
        <v>0</v>
      </c>
    </row>
    <row r="53" spans="1:20" ht="16.5" thickTop="1" thickBot="1" x14ac:dyDescent="0.3">
      <c r="A53" s="49"/>
      <c r="B53" s="52"/>
      <c r="C53" s="66"/>
      <c r="D53" s="3"/>
      <c r="E53" s="2"/>
      <c r="F53" s="2"/>
      <c r="G53" s="2"/>
      <c r="H53" s="6"/>
      <c r="I53" s="42"/>
      <c r="J53" s="35"/>
      <c r="K53" s="38"/>
      <c r="L53" s="38"/>
      <c r="M53" s="38"/>
      <c r="N53" s="38"/>
      <c r="O53" s="38"/>
      <c r="P53" s="38"/>
      <c r="Q53" s="38"/>
      <c r="R53" s="33"/>
      <c r="S53" s="45"/>
      <c r="T53" s="47"/>
    </row>
    <row r="54" spans="1:20" ht="16.5" thickTop="1" thickBot="1" x14ac:dyDescent="0.3">
      <c r="A54" s="49"/>
      <c r="B54" s="52"/>
      <c r="C54" s="66"/>
      <c r="D54" s="3"/>
      <c r="E54" s="2"/>
      <c r="F54" s="2"/>
      <c r="G54" s="2"/>
      <c r="H54" s="6"/>
      <c r="I54" s="42"/>
      <c r="J54" s="35"/>
      <c r="K54" s="38"/>
      <c r="L54" s="38"/>
      <c r="M54" s="38"/>
      <c r="N54" s="38"/>
      <c r="O54" s="38"/>
      <c r="P54" s="38"/>
      <c r="Q54" s="38"/>
      <c r="R54" s="33"/>
      <c r="S54" s="45"/>
      <c r="T54" s="47"/>
    </row>
    <row r="55" spans="1:20" ht="16.5" thickTop="1" thickBot="1" x14ac:dyDescent="0.3">
      <c r="A55" s="50"/>
      <c r="B55" s="53"/>
      <c r="C55" s="67"/>
      <c r="D55" s="3"/>
      <c r="E55" s="2"/>
      <c r="F55" s="2"/>
      <c r="G55" s="2"/>
      <c r="H55" s="6"/>
      <c r="I55" s="43"/>
      <c r="J55" s="36"/>
      <c r="K55" s="39"/>
      <c r="L55" s="39"/>
      <c r="M55" s="39"/>
      <c r="N55" s="39"/>
      <c r="O55" s="39"/>
      <c r="P55" s="39"/>
      <c r="Q55" s="39"/>
      <c r="R55" s="33"/>
      <c r="S55" s="46"/>
      <c r="T55" s="47"/>
    </row>
    <row r="56" spans="1:20" ht="16.5" thickTop="1" thickBot="1" x14ac:dyDescent="0.3">
      <c r="A56" s="48">
        <v>13</v>
      </c>
      <c r="B56" s="51" t="s">
        <v>38</v>
      </c>
      <c r="C56" s="65">
        <v>41046</v>
      </c>
      <c r="D56" s="3"/>
      <c r="E56" s="2"/>
      <c r="F56" s="2"/>
      <c r="G56" s="2"/>
      <c r="H56" s="6"/>
      <c r="I56" s="41"/>
      <c r="J56" s="34"/>
      <c r="K56" s="37"/>
      <c r="L56" s="37"/>
      <c r="M56" s="37"/>
      <c r="N56" s="37"/>
      <c r="O56" s="37"/>
      <c r="P56" s="37"/>
      <c r="Q56" s="37"/>
      <c r="R56" s="33">
        <f t="shared" ref="R56" si="12">I56+J56+K56+L56+M56+N56+O56+P56+Q56</f>
        <v>0</v>
      </c>
      <c r="S56" s="44">
        <v>6200</v>
      </c>
      <c r="T56" s="47">
        <f t="shared" si="2"/>
        <v>0</v>
      </c>
    </row>
    <row r="57" spans="1:20" ht="16.5" thickTop="1" thickBot="1" x14ac:dyDescent="0.3">
      <c r="A57" s="49"/>
      <c r="B57" s="52"/>
      <c r="C57" s="66"/>
      <c r="D57" s="3"/>
      <c r="E57" s="2"/>
      <c r="F57" s="2"/>
      <c r="G57" s="2"/>
      <c r="H57" s="6"/>
      <c r="I57" s="42"/>
      <c r="J57" s="35"/>
      <c r="K57" s="38"/>
      <c r="L57" s="38"/>
      <c r="M57" s="38"/>
      <c r="N57" s="38"/>
      <c r="O57" s="38"/>
      <c r="P57" s="38"/>
      <c r="Q57" s="38"/>
      <c r="R57" s="33"/>
      <c r="S57" s="45"/>
      <c r="T57" s="47"/>
    </row>
    <row r="58" spans="1:20" ht="16.5" thickTop="1" thickBot="1" x14ac:dyDescent="0.3">
      <c r="A58" s="49"/>
      <c r="B58" s="52"/>
      <c r="C58" s="66"/>
      <c r="D58" s="3"/>
      <c r="E58" s="2"/>
      <c r="F58" s="2"/>
      <c r="G58" s="2"/>
      <c r="H58" s="6"/>
      <c r="I58" s="42"/>
      <c r="J58" s="35"/>
      <c r="K58" s="38"/>
      <c r="L58" s="38"/>
      <c r="M58" s="38"/>
      <c r="N58" s="38"/>
      <c r="O58" s="38"/>
      <c r="P58" s="38"/>
      <c r="Q58" s="38"/>
      <c r="R58" s="33"/>
      <c r="S58" s="45"/>
      <c r="T58" s="47"/>
    </row>
    <row r="59" spans="1:20" ht="16.5" thickTop="1" thickBot="1" x14ac:dyDescent="0.3">
      <c r="A59" s="50"/>
      <c r="B59" s="53"/>
      <c r="C59" s="67"/>
      <c r="D59" s="3"/>
      <c r="E59" s="2"/>
      <c r="F59" s="2"/>
      <c r="G59" s="2"/>
      <c r="H59" s="6"/>
      <c r="I59" s="43"/>
      <c r="J59" s="36"/>
      <c r="K59" s="39"/>
      <c r="L59" s="39"/>
      <c r="M59" s="39"/>
      <c r="N59" s="39"/>
      <c r="O59" s="39"/>
      <c r="P59" s="39"/>
      <c r="Q59" s="39"/>
      <c r="R59" s="33"/>
      <c r="S59" s="46"/>
      <c r="T59" s="47"/>
    </row>
    <row r="60" spans="1:20" ht="16.5" thickTop="1" thickBot="1" x14ac:dyDescent="0.3">
      <c r="A60" s="48">
        <v>14</v>
      </c>
      <c r="B60" s="51" t="s">
        <v>39</v>
      </c>
      <c r="C60" s="65">
        <v>41047</v>
      </c>
      <c r="D60" s="3"/>
      <c r="E60" s="2"/>
      <c r="F60" s="2"/>
      <c r="G60" s="2"/>
      <c r="H60" s="6"/>
      <c r="I60" s="41"/>
      <c r="J60" s="34"/>
      <c r="K60" s="37"/>
      <c r="L60" s="37"/>
      <c r="M60" s="37"/>
      <c r="N60" s="37"/>
      <c r="O60" s="37"/>
      <c r="P60" s="37"/>
      <c r="Q60" s="37"/>
      <c r="R60" s="33">
        <f t="shared" ref="R60" si="13">I60+J60+K60+L60+M60+N60+O60+P60+Q60</f>
        <v>0</v>
      </c>
      <c r="S60" s="44">
        <v>5600</v>
      </c>
      <c r="T60" s="47">
        <f t="shared" si="2"/>
        <v>0</v>
      </c>
    </row>
    <row r="61" spans="1:20" ht="16.5" thickTop="1" thickBot="1" x14ac:dyDescent="0.3">
      <c r="A61" s="49"/>
      <c r="B61" s="52"/>
      <c r="C61" s="66"/>
      <c r="D61" s="3"/>
      <c r="E61" s="2"/>
      <c r="F61" s="2"/>
      <c r="G61" s="2"/>
      <c r="H61" s="6"/>
      <c r="I61" s="42"/>
      <c r="J61" s="35"/>
      <c r="K61" s="38"/>
      <c r="L61" s="38"/>
      <c r="M61" s="38"/>
      <c r="N61" s="38"/>
      <c r="O61" s="38"/>
      <c r="P61" s="38"/>
      <c r="Q61" s="38"/>
      <c r="R61" s="33"/>
      <c r="S61" s="45"/>
      <c r="T61" s="47"/>
    </row>
    <row r="62" spans="1:20" ht="16.5" thickTop="1" thickBot="1" x14ac:dyDescent="0.3">
      <c r="A62" s="49"/>
      <c r="B62" s="52"/>
      <c r="C62" s="66"/>
      <c r="D62" s="3"/>
      <c r="E62" s="2"/>
      <c r="F62" s="2"/>
      <c r="G62" s="2"/>
      <c r="H62" s="6"/>
      <c r="I62" s="42"/>
      <c r="J62" s="35"/>
      <c r="K62" s="38"/>
      <c r="L62" s="38"/>
      <c r="M62" s="38"/>
      <c r="N62" s="38"/>
      <c r="O62" s="38"/>
      <c r="P62" s="38"/>
      <c r="Q62" s="38"/>
      <c r="R62" s="33"/>
      <c r="S62" s="45"/>
      <c r="T62" s="47"/>
    </row>
    <row r="63" spans="1:20" ht="16.5" thickTop="1" thickBot="1" x14ac:dyDescent="0.3">
      <c r="A63" s="50"/>
      <c r="B63" s="53"/>
      <c r="C63" s="67"/>
      <c r="D63" s="3"/>
      <c r="E63" s="2"/>
      <c r="F63" s="2"/>
      <c r="G63" s="2"/>
      <c r="H63" s="6"/>
      <c r="I63" s="43"/>
      <c r="J63" s="36"/>
      <c r="K63" s="39"/>
      <c r="L63" s="39"/>
      <c r="M63" s="39"/>
      <c r="N63" s="39"/>
      <c r="O63" s="39"/>
      <c r="P63" s="39"/>
      <c r="Q63" s="39"/>
      <c r="R63" s="33"/>
      <c r="S63" s="46"/>
      <c r="T63" s="47"/>
    </row>
    <row r="64" spans="1:20" ht="16.5" thickTop="1" thickBot="1" x14ac:dyDescent="0.3">
      <c r="A64" s="48">
        <v>15</v>
      </c>
      <c r="B64" s="51" t="s">
        <v>40</v>
      </c>
      <c r="C64" s="65">
        <v>41052</v>
      </c>
      <c r="D64" s="3"/>
      <c r="E64" s="2"/>
      <c r="F64" s="2"/>
      <c r="G64" s="2"/>
      <c r="H64" s="6"/>
      <c r="I64" s="41"/>
      <c r="J64" s="34"/>
      <c r="K64" s="37"/>
      <c r="L64" s="37"/>
      <c r="M64" s="37"/>
      <c r="N64" s="37"/>
      <c r="O64" s="37"/>
      <c r="P64" s="37"/>
      <c r="Q64" s="37"/>
      <c r="R64" s="33">
        <f t="shared" ref="R64" si="14">I64+J64+K64+L64+M64+N64+O64+P64+Q64</f>
        <v>0</v>
      </c>
      <c r="S64" s="44">
        <v>16000</v>
      </c>
      <c r="T64" s="47">
        <f t="shared" si="2"/>
        <v>0</v>
      </c>
    </row>
    <row r="65" spans="1:20" ht="16.5" thickTop="1" thickBot="1" x14ac:dyDescent="0.3">
      <c r="A65" s="49"/>
      <c r="B65" s="52"/>
      <c r="C65" s="66"/>
      <c r="D65" s="3"/>
      <c r="E65" s="2"/>
      <c r="F65" s="2"/>
      <c r="G65" s="2"/>
      <c r="H65" s="6"/>
      <c r="I65" s="42"/>
      <c r="J65" s="35"/>
      <c r="K65" s="38"/>
      <c r="L65" s="38"/>
      <c r="M65" s="38"/>
      <c r="N65" s="38"/>
      <c r="O65" s="38"/>
      <c r="P65" s="38"/>
      <c r="Q65" s="38"/>
      <c r="R65" s="33"/>
      <c r="S65" s="45"/>
      <c r="T65" s="47"/>
    </row>
    <row r="66" spans="1:20" ht="16.5" thickTop="1" thickBot="1" x14ac:dyDescent="0.3">
      <c r="A66" s="49"/>
      <c r="B66" s="52"/>
      <c r="C66" s="66"/>
      <c r="D66" s="3"/>
      <c r="E66" s="2"/>
      <c r="F66" s="2"/>
      <c r="G66" s="2"/>
      <c r="H66" s="6"/>
      <c r="I66" s="42"/>
      <c r="J66" s="35"/>
      <c r="K66" s="38"/>
      <c r="L66" s="38"/>
      <c r="M66" s="38"/>
      <c r="N66" s="38"/>
      <c r="O66" s="38"/>
      <c r="P66" s="38"/>
      <c r="Q66" s="38"/>
      <c r="R66" s="33"/>
      <c r="S66" s="45"/>
      <c r="T66" s="47"/>
    </row>
    <row r="67" spans="1:20" ht="16.5" thickTop="1" thickBot="1" x14ac:dyDescent="0.3">
      <c r="A67" s="50"/>
      <c r="B67" s="53"/>
      <c r="C67" s="67"/>
      <c r="D67" s="3"/>
      <c r="E67" s="2"/>
      <c r="F67" s="2"/>
      <c r="G67" s="2"/>
      <c r="H67" s="6"/>
      <c r="I67" s="43"/>
      <c r="J67" s="36"/>
      <c r="K67" s="39"/>
      <c r="L67" s="39"/>
      <c r="M67" s="39"/>
      <c r="N67" s="39"/>
      <c r="O67" s="39"/>
      <c r="P67" s="39"/>
      <c r="Q67" s="39"/>
      <c r="R67" s="33"/>
      <c r="S67" s="46"/>
      <c r="T67" s="47"/>
    </row>
    <row r="68" spans="1:20" ht="16.5" thickTop="1" thickBot="1" x14ac:dyDescent="0.3">
      <c r="A68" s="48">
        <v>16</v>
      </c>
      <c r="B68" s="51" t="s">
        <v>41</v>
      </c>
      <c r="C68" s="60" t="s">
        <v>42</v>
      </c>
      <c r="D68" s="3"/>
      <c r="E68" s="2"/>
      <c r="F68" s="2"/>
      <c r="G68" s="2"/>
      <c r="H68" s="6"/>
      <c r="I68" s="41"/>
      <c r="J68" s="34"/>
      <c r="K68" s="37"/>
      <c r="L68" s="37"/>
      <c r="M68" s="37"/>
      <c r="N68" s="37"/>
      <c r="O68" s="37"/>
      <c r="P68" s="37"/>
      <c r="Q68" s="37"/>
      <c r="R68" s="33">
        <f t="shared" ref="R68" si="15">I68+J68+K68+L68+M68+N68+O68+P68+Q68</f>
        <v>0</v>
      </c>
      <c r="S68" s="44">
        <v>10800</v>
      </c>
      <c r="T68" s="47">
        <f t="shared" si="2"/>
        <v>0</v>
      </c>
    </row>
    <row r="69" spans="1:20" ht="16.5" thickTop="1" thickBot="1" x14ac:dyDescent="0.3">
      <c r="A69" s="49"/>
      <c r="B69" s="52"/>
      <c r="C69" s="61"/>
      <c r="D69" s="3"/>
      <c r="E69" s="2"/>
      <c r="F69" s="2"/>
      <c r="G69" s="2"/>
      <c r="H69" s="6"/>
      <c r="I69" s="42"/>
      <c r="J69" s="35"/>
      <c r="K69" s="38"/>
      <c r="L69" s="38"/>
      <c r="M69" s="38"/>
      <c r="N69" s="38"/>
      <c r="O69" s="38"/>
      <c r="P69" s="38"/>
      <c r="Q69" s="38"/>
      <c r="R69" s="33"/>
      <c r="S69" s="45"/>
      <c r="T69" s="47"/>
    </row>
    <row r="70" spans="1:20" ht="16.5" thickTop="1" thickBot="1" x14ac:dyDescent="0.3">
      <c r="A70" s="49"/>
      <c r="B70" s="52"/>
      <c r="C70" s="61"/>
      <c r="D70" s="3"/>
      <c r="E70" s="2"/>
      <c r="F70" s="2"/>
      <c r="G70" s="2"/>
      <c r="H70" s="6"/>
      <c r="I70" s="42"/>
      <c r="J70" s="35"/>
      <c r="K70" s="38"/>
      <c r="L70" s="38"/>
      <c r="M70" s="38"/>
      <c r="N70" s="38"/>
      <c r="O70" s="38"/>
      <c r="P70" s="38"/>
      <c r="Q70" s="38"/>
      <c r="R70" s="33"/>
      <c r="S70" s="45"/>
      <c r="T70" s="47"/>
    </row>
    <row r="71" spans="1:20" ht="16.5" thickTop="1" thickBot="1" x14ac:dyDescent="0.3">
      <c r="A71" s="50"/>
      <c r="B71" s="53"/>
      <c r="C71" s="62"/>
      <c r="D71" s="3"/>
      <c r="E71" s="2"/>
      <c r="F71" s="2"/>
      <c r="G71" s="2"/>
      <c r="H71" s="6"/>
      <c r="I71" s="43"/>
      <c r="J71" s="36"/>
      <c r="K71" s="39"/>
      <c r="L71" s="39"/>
      <c r="M71" s="39"/>
      <c r="N71" s="39"/>
      <c r="O71" s="39"/>
      <c r="P71" s="39"/>
      <c r="Q71" s="39"/>
      <c r="R71" s="33"/>
      <c r="S71" s="46"/>
      <c r="T71" s="47"/>
    </row>
    <row r="72" spans="1:20" ht="16.5" thickTop="1" thickBot="1" x14ac:dyDescent="0.3">
      <c r="A72" s="48">
        <v>17</v>
      </c>
      <c r="B72" s="51" t="s">
        <v>43</v>
      </c>
      <c r="C72" s="60" t="s">
        <v>44</v>
      </c>
      <c r="D72" s="3"/>
      <c r="E72" s="2"/>
      <c r="F72" s="2"/>
      <c r="G72" s="2"/>
      <c r="H72" s="6"/>
      <c r="I72" s="41"/>
      <c r="J72" s="34"/>
      <c r="K72" s="37"/>
      <c r="L72" s="37"/>
      <c r="M72" s="37"/>
      <c r="N72" s="37"/>
      <c r="O72" s="37"/>
      <c r="P72" s="37"/>
      <c r="Q72" s="37"/>
      <c r="R72" s="33">
        <f t="shared" ref="R72" si="16">I72+J72+K72+L72+M72+N72+O72+P72+Q72</f>
        <v>0</v>
      </c>
      <c r="S72" s="44">
        <v>10400</v>
      </c>
      <c r="T72" s="47">
        <f t="shared" si="2"/>
        <v>0</v>
      </c>
    </row>
    <row r="73" spans="1:20" ht="16.5" thickTop="1" thickBot="1" x14ac:dyDescent="0.3">
      <c r="A73" s="49"/>
      <c r="B73" s="52"/>
      <c r="C73" s="61"/>
      <c r="D73" s="3"/>
      <c r="E73" s="2"/>
      <c r="F73" s="2"/>
      <c r="G73" s="2"/>
      <c r="H73" s="6"/>
      <c r="I73" s="42"/>
      <c r="J73" s="35"/>
      <c r="K73" s="38"/>
      <c r="L73" s="38"/>
      <c r="M73" s="38"/>
      <c r="N73" s="38"/>
      <c r="O73" s="38"/>
      <c r="P73" s="38"/>
      <c r="Q73" s="38"/>
      <c r="R73" s="33"/>
      <c r="S73" s="45"/>
      <c r="T73" s="47"/>
    </row>
    <row r="74" spans="1:20" ht="16.5" thickTop="1" thickBot="1" x14ac:dyDescent="0.3">
      <c r="A74" s="49"/>
      <c r="B74" s="52"/>
      <c r="C74" s="61"/>
      <c r="D74" s="3"/>
      <c r="E74" s="2"/>
      <c r="F74" s="2"/>
      <c r="G74" s="2"/>
      <c r="H74" s="6"/>
      <c r="I74" s="42"/>
      <c r="J74" s="35"/>
      <c r="K74" s="38"/>
      <c r="L74" s="38"/>
      <c r="M74" s="38"/>
      <c r="N74" s="38"/>
      <c r="O74" s="38"/>
      <c r="P74" s="38"/>
      <c r="Q74" s="38"/>
      <c r="R74" s="33"/>
      <c r="S74" s="45"/>
      <c r="T74" s="47"/>
    </row>
    <row r="75" spans="1:20" ht="16.5" thickTop="1" thickBot="1" x14ac:dyDescent="0.3">
      <c r="A75" s="50"/>
      <c r="B75" s="53"/>
      <c r="C75" s="62"/>
      <c r="D75" s="3"/>
      <c r="E75" s="2"/>
      <c r="F75" s="2"/>
      <c r="G75" s="2"/>
      <c r="H75" s="6"/>
      <c r="I75" s="43"/>
      <c r="J75" s="36"/>
      <c r="K75" s="39"/>
      <c r="L75" s="39"/>
      <c r="M75" s="39"/>
      <c r="N75" s="39"/>
      <c r="O75" s="39"/>
      <c r="P75" s="39"/>
      <c r="Q75" s="39"/>
      <c r="R75" s="33"/>
      <c r="S75" s="46"/>
      <c r="T75" s="47"/>
    </row>
    <row r="76" spans="1:20" ht="16.5" thickTop="1" thickBot="1" x14ac:dyDescent="0.3">
      <c r="A76" s="48">
        <v>18</v>
      </c>
      <c r="B76" s="51" t="s">
        <v>45</v>
      </c>
      <c r="C76" s="60">
        <v>41065</v>
      </c>
      <c r="D76" s="3"/>
      <c r="E76" s="2"/>
      <c r="F76" s="2"/>
      <c r="G76" s="2"/>
      <c r="H76" s="6"/>
      <c r="I76" s="41"/>
      <c r="J76" s="34"/>
      <c r="K76" s="37"/>
      <c r="L76" s="37"/>
      <c r="M76" s="37"/>
      <c r="N76" s="37"/>
      <c r="O76" s="37"/>
      <c r="P76" s="37"/>
      <c r="Q76" s="37"/>
      <c r="R76" s="33">
        <f t="shared" ref="R76" si="17">I76+J76+K76+L76+M76+N76+O76+P76+Q76</f>
        <v>0</v>
      </c>
      <c r="S76" s="44">
        <v>15000</v>
      </c>
      <c r="T76" s="47">
        <f t="shared" si="2"/>
        <v>0</v>
      </c>
    </row>
    <row r="77" spans="1:20" ht="16.5" thickTop="1" thickBot="1" x14ac:dyDescent="0.3">
      <c r="A77" s="49"/>
      <c r="B77" s="52"/>
      <c r="C77" s="61"/>
      <c r="D77" s="3"/>
      <c r="E77" s="2"/>
      <c r="F77" s="2"/>
      <c r="G77" s="2"/>
      <c r="H77" s="6"/>
      <c r="I77" s="42"/>
      <c r="J77" s="35"/>
      <c r="K77" s="38"/>
      <c r="L77" s="38"/>
      <c r="M77" s="38"/>
      <c r="N77" s="38"/>
      <c r="O77" s="38"/>
      <c r="P77" s="38"/>
      <c r="Q77" s="38"/>
      <c r="R77" s="33"/>
      <c r="S77" s="45"/>
      <c r="T77" s="47"/>
    </row>
    <row r="78" spans="1:20" ht="16.5" thickTop="1" thickBot="1" x14ac:dyDescent="0.3">
      <c r="A78" s="49"/>
      <c r="B78" s="52"/>
      <c r="C78" s="61"/>
      <c r="D78" s="3"/>
      <c r="E78" s="2"/>
      <c r="F78" s="2"/>
      <c r="G78" s="2"/>
      <c r="H78" s="6"/>
      <c r="I78" s="42"/>
      <c r="J78" s="35"/>
      <c r="K78" s="38"/>
      <c r="L78" s="38"/>
      <c r="M78" s="38"/>
      <c r="N78" s="38"/>
      <c r="O78" s="38"/>
      <c r="P78" s="38"/>
      <c r="Q78" s="38"/>
      <c r="R78" s="33"/>
      <c r="S78" s="45"/>
      <c r="T78" s="47"/>
    </row>
    <row r="79" spans="1:20" ht="16.5" thickTop="1" thickBot="1" x14ac:dyDescent="0.3">
      <c r="A79" s="50"/>
      <c r="B79" s="53"/>
      <c r="C79" s="62"/>
      <c r="D79" s="3"/>
      <c r="E79" s="2"/>
      <c r="F79" s="2"/>
      <c r="G79" s="2"/>
      <c r="H79" s="6"/>
      <c r="I79" s="43"/>
      <c r="J79" s="36"/>
      <c r="K79" s="39"/>
      <c r="L79" s="39"/>
      <c r="M79" s="39"/>
      <c r="N79" s="39"/>
      <c r="O79" s="39"/>
      <c r="P79" s="39"/>
      <c r="Q79" s="39"/>
      <c r="R79" s="33"/>
      <c r="S79" s="46"/>
      <c r="T79" s="47"/>
    </row>
    <row r="80" spans="1:20" ht="16.5" thickTop="1" thickBot="1" x14ac:dyDescent="0.3">
      <c r="A80" s="48">
        <v>19</v>
      </c>
      <c r="B80" s="51" t="s">
        <v>46</v>
      </c>
      <c r="C80" s="60">
        <v>41067</v>
      </c>
      <c r="D80" s="3"/>
      <c r="E80" s="2"/>
      <c r="F80" s="2"/>
      <c r="G80" s="2"/>
      <c r="H80" s="6"/>
      <c r="I80" s="41"/>
      <c r="J80" s="34"/>
      <c r="K80" s="37"/>
      <c r="L80" s="37"/>
      <c r="M80" s="37"/>
      <c r="N80" s="37"/>
      <c r="O80" s="37"/>
      <c r="P80" s="37"/>
      <c r="Q80" s="37"/>
      <c r="R80" s="33">
        <f t="shared" ref="R80" si="18">I80+J80+K80+L80+M80+N80+O80+P80+Q80</f>
        <v>0</v>
      </c>
      <c r="S80" s="44">
        <v>14000</v>
      </c>
      <c r="T80" s="47">
        <f t="shared" ref="T80:T120" si="19">R80*S80</f>
        <v>0</v>
      </c>
    </row>
    <row r="81" spans="1:20" ht="16.5" thickTop="1" thickBot="1" x14ac:dyDescent="0.3">
      <c r="A81" s="49"/>
      <c r="B81" s="52"/>
      <c r="C81" s="61"/>
      <c r="D81" s="3"/>
      <c r="E81" s="2"/>
      <c r="F81" s="2"/>
      <c r="G81" s="2"/>
      <c r="H81" s="6"/>
      <c r="I81" s="42"/>
      <c r="J81" s="35"/>
      <c r="K81" s="38"/>
      <c r="L81" s="38"/>
      <c r="M81" s="38"/>
      <c r="N81" s="38"/>
      <c r="O81" s="38"/>
      <c r="P81" s="38"/>
      <c r="Q81" s="38"/>
      <c r="R81" s="33"/>
      <c r="S81" s="45"/>
      <c r="T81" s="47"/>
    </row>
    <row r="82" spans="1:20" ht="16.5" thickTop="1" thickBot="1" x14ac:dyDescent="0.3">
      <c r="A82" s="49"/>
      <c r="B82" s="52"/>
      <c r="C82" s="61"/>
      <c r="D82" s="3"/>
      <c r="E82" s="2"/>
      <c r="F82" s="2"/>
      <c r="G82" s="2"/>
      <c r="H82" s="6"/>
      <c r="I82" s="42"/>
      <c r="J82" s="35"/>
      <c r="K82" s="38"/>
      <c r="L82" s="38"/>
      <c r="M82" s="38"/>
      <c r="N82" s="38"/>
      <c r="O82" s="38"/>
      <c r="P82" s="38"/>
      <c r="Q82" s="38"/>
      <c r="R82" s="33"/>
      <c r="S82" s="45"/>
      <c r="T82" s="47"/>
    </row>
    <row r="83" spans="1:20" ht="16.5" thickTop="1" thickBot="1" x14ac:dyDescent="0.3">
      <c r="A83" s="50"/>
      <c r="B83" s="53"/>
      <c r="C83" s="62"/>
      <c r="D83" s="3"/>
      <c r="E83" s="2"/>
      <c r="F83" s="2"/>
      <c r="G83" s="2"/>
      <c r="H83" s="6"/>
      <c r="I83" s="43"/>
      <c r="J83" s="36"/>
      <c r="K83" s="39"/>
      <c r="L83" s="39"/>
      <c r="M83" s="39"/>
      <c r="N83" s="39"/>
      <c r="O83" s="39"/>
      <c r="P83" s="39"/>
      <c r="Q83" s="39"/>
      <c r="R83" s="33"/>
      <c r="S83" s="46"/>
      <c r="T83" s="47"/>
    </row>
    <row r="84" spans="1:20" ht="16.5" thickTop="1" thickBot="1" x14ac:dyDescent="0.3">
      <c r="A84" s="48">
        <v>20</v>
      </c>
      <c r="B84" s="51" t="s">
        <v>47</v>
      </c>
      <c r="C84" s="60">
        <v>41068</v>
      </c>
      <c r="D84" s="3"/>
      <c r="E84" s="2"/>
      <c r="F84" s="2"/>
      <c r="G84" s="2"/>
      <c r="H84" s="6"/>
      <c r="I84" s="41"/>
      <c r="J84" s="34"/>
      <c r="K84" s="37"/>
      <c r="L84" s="37"/>
      <c r="M84" s="37"/>
      <c r="N84" s="37"/>
      <c r="O84" s="37"/>
      <c r="P84" s="37"/>
      <c r="Q84" s="37"/>
      <c r="R84" s="33">
        <f t="shared" ref="R84" si="20">I84+J84+K84+L84+M84+N84+O84+P84+Q84</f>
        <v>0</v>
      </c>
      <c r="S84" s="44">
        <v>4000</v>
      </c>
      <c r="T84" s="47">
        <f t="shared" si="19"/>
        <v>0</v>
      </c>
    </row>
    <row r="85" spans="1:20" ht="16.5" thickTop="1" thickBot="1" x14ac:dyDescent="0.3">
      <c r="A85" s="49"/>
      <c r="B85" s="52"/>
      <c r="C85" s="61"/>
      <c r="D85" s="3"/>
      <c r="E85" s="2"/>
      <c r="F85" s="2"/>
      <c r="G85" s="2"/>
      <c r="H85" s="6"/>
      <c r="I85" s="42"/>
      <c r="J85" s="35"/>
      <c r="K85" s="38"/>
      <c r="L85" s="38"/>
      <c r="M85" s="38"/>
      <c r="N85" s="38"/>
      <c r="O85" s="38"/>
      <c r="P85" s="38"/>
      <c r="Q85" s="38"/>
      <c r="R85" s="33"/>
      <c r="S85" s="45"/>
      <c r="T85" s="47"/>
    </row>
    <row r="86" spans="1:20" ht="16.5" thickTop="1" thickBot="1" x14ac:dyDescent="0.3">
      <c r="A86" s="49"/>
      <c r="B86" s="52"/>
      <c r="C86" s="61"/>
      <c r="D86" s="3"/>
      <c r="E86" s="2"/>
      <c r="F86" s="2"/>
      <c r="G86" s="2"/>
      <c r="H86" s="6"/>
      <c r="I86" s="42"/>
      <c r="J86" s="35"/>
      <c r="K86" s="38"/>
      <c r="L86" s="38"/>
      <c r="M86" s="38"/>
      <c r="N86" s="38"/>
      <c r="O86" s="38"/>
      <c r="P86" s="38"/>
      <c r="Q86" s="38"/>
      <c r="R86" s="33"/>
      <c r="S86" s="45"/>
      <c r="T86" s="47"/>
    </row>
    <row r="87" spans="1:20" ht="16.5" thickTop="1" thickBot="1" x14ac:dyDescent="0.3">
      <c r="A87" s="50"/>
      <c r="B87" s="53"/>
      <c r="C87" s="62"/>
      <c r="D87" s="3"/>
      <c r="E87" s="2"/>
      <c r="F87" s="2"/>
      <c r="G87" s="2"/>
      <c r="H87" s="6"/>
      <c r="I87" s="43"/>
      <c r="J87" s="36"/>
      <c r="K87" s="39"/>
      <c r="L87" s="39"/>
      <c r="M87" s="39"/>
      <c r="N87" s="39"/>
      <c r="O87" s="39"/>
      <c r="P87" s="39"/>
      <c r="Q87" s="39"/>
      <c r="R87" s="33"/>
      <c r="S87" s="46"/>
      <c r="T87" s="47"/>
    </row>
    <row r="88" spans="1:20" ht="16.5" thickTop="1" thickBot="1" x14ac:dyDescent="0.3">
      <c r="A88" s="48">
        <v>21</v>
      </c>
      <c r="B88" s="51" t="s">
        <v>48</v>
      </c>
      <c r="C88" s="60">
        <v>41069</v>
      </c>
      <c r="D88" s="3"/>
      <c r="E88" s="2"/>
      <c r="F88" s="2"/>
      <c r="G88" s="2"/>
      <c r="H88" s="6"/>
      <c r="I88" s="41"/>
      <c r="J88" s="34"/>
      <c r="K88" s="37"/>
      <c r="L88" s="37"/>
      <c r="M88" s="37"/>
      <c r="N88" s="37"/>
      <c r="O88" s="37"/>
      <c r="P88" s="37"/>
      <c r="Q88" s="37"/>
      <c r="R88" s="33">
        <f t="shared" ref="R88" si="21">I88+J88+K88+L88+M88+N88+O88+P88+Q88</f>
        <v>0</v>
      </c>
      <c r="S88" s="44">
        <v>1000</v>
      </c>
      <c r="T88" s="47">
        <f t="shared" si="19"/>
        <v>0</v>
      </c>
    </row>
    <row r="89" spans="1:20" ht="16.5" thickTop="1" thickBot="1" x14ac:dyDescent="0.3">
      <c r="A89" s="49"/>
      <c r="B89" s="52"/>
      <c r="C89" s="61"/>
      <c r="D89" s="3"/>
      <c r="E89" s="2"/>
      <c r="F89" s="2"/>
      <c r="G89" s="2"/>
      <c r="H89" s="6"/>
      <c r="I89" s="42"/>
      <c r="J89" s="35"/>
      <c r="K89" s="38"/>
      <c r="L89" s="38"/>
      <c r="M89" s="38"/>
      <c r="N89" s="38"/>
      <c r="O89" s="38"/>
      <c r="P89" s="38"/>
      <c r="Q89" s="38"/>
      <c r="R89" s="33"/>
      <c r="S89" s="45"/>
      <c r="T89" s="47"/>
    </row>
    <row r="90" spans="1:20" ht="16.5" thickTop="1" thickBot="1" x14ac:dyDescent="0.3">
      <c r="A90" s="49"/>
      <c r="B90" s="52"/>
      <c r="C90" s="61"/>
      <c r="D90" s="3"/>
      <c r="E90" s="2"/>
      <c r="F90" s="2"/>
      <c r="G90" s="2"/>
      <c r="H90" s="6"/>
      <c r="I90" s="42"/>
      <c r="J90" s="35"/>
      <c r="K90" s="38"/>
      <c r="L90" s="38"/>
      <c r="M90" s="38"/>
      <c r="N90" s="38"/>
      <c r="O90" s="38"/>
      <c r="P90" s="38"/>
      <c r="Q90" s="38"/>
      <c r="R90" s="33"/>
      <c r="S90" s="45"/>
      <c r="T90" s="47"/>
    </row>
    <row r="91" spans="1:20" ht="16.5" thickTop="1" thickBot="1" x14ac:dyDescent="0.3">
      <c r="A91" s="50"/>
      <c r="B91" s="53"/>
      <c r="C91" s="62"/>
      <c r="D91" s="3"/>
      <c r="E91" s="2"/>
      <c r="F91" s="2"/>
      <c r="G91" s="2"/>
      <c r="H91" s="6"/>
      <c r="I91" s="43"/>
      <c r="J91" s="36"/>
      <c r="K91" s="39"/>
      <c r="L91" s="39"/>
      <c r="M91" s="39"/>
      <c r="N91" s="39"/>
      <c r="O91" s="39"/>
      <c r="P91" s="39"/>
      <c r="Q91" s="39"/>
      <c r="R91" s="33"/>
      <c r="S91" s="46"/>
      <c r="T91" s="47"/>
    </row>
    <row r="92" spans="1:20" ht="16.5" thickTop="1" thickBot="1" x14ac:dyDescent="0.3">
      <c r="A92" s="48">
        <v>22</v>
      </c>
      <c r="B92" s="51" t="s">
        <v>49</v>
      </c>
      <c r="C92" s="60">
        <v>41070</v>
      </c>
      <c r="D92" s="3"/>
      <c r="E92" s="2"/>
      <c r="F92" s="2"/>
      <c r="G92" s="2"/>
      <c r="H92" s="6"/>
      <c r="I92" s="41"/>
      <c r="J92" s="34"/>
      <c r="K92" s="37"/>
      <c r="L92" s="37"/>
      <c r="M92" s="37"/>
      <c r="N92" s="37"/>
      <c r="O92" s="37"/>
      <c r="P92" s="37"/>
      <c r="Q92" s="37"/>
      <c r="R92" s="33">
        <f t="shared" ref="R92" si="22">I92+J92+K92+L92+M92+N92+O92+P92+Q92</f>
        <v>0</v>
      </c>
      <c r="S92" s="44">
        <v>300</v>
      </c>
      <c r="T92" s="47">
        <f t="shared" si="19"/>
        <v>0</v>
      </c>
    </row>
    <row r="93" spans="1:20" ht="16.5" thickTop="1" thickBot="1" x14ac:dyDescent="0.3">
      <c r="A93" s="49"/>
      <c r="B93" s="52"/>
      <c r="C93" s="61"/>
      <c r="D93" s="3"/>
      <c r="E93" s="2"/>
      <c r="F93" s="2"/>
      <c r="G93" s="2"/>
      <c r="H93" s="6"/>
      <c r="I93" s="42"/>
      <c r="J93" s="35"/>
      <c r="K93" s="38"/>
      <c r="L93" s="38"/>
      <c r="M93" s="38"/>
      <c r="N93" s="38"/>
      <c r="O93" s="38"/>
      <c r="P93" s="38"/>
      <c r="Q93" s="38"/>
      <c r="R93" s="33"/>
      <c r="S93" s="45"/>
      <c r="T93" s="47"/>
    </row>
    <row r="94" spans="1:20" ht="16.5" thickTop="1" thickBot="1" x14ac:dyDescent="0.3">
      <c r="A94" s="49"/>
      <c r="B94" s="52"/>
      <c r="C94" s="61"/>
      <c r="D94" s="3"/>
      <c r="E94" s="2"/>
      <c r="F94" s="2"/>
      <c r="G94" s="2"/>
      <c r="H94" s="6"/>
      <c r="I94" s="42"/>
      <c r="J94" s="35"/>
      <c r="K94" s="38"/>
      <c r="L94" s="38"/>
      <c r="M94" s="38"/>
      <c r="N94" s="38"/>
      <c r="O94" s="38"/>
      <c r="P94" s="38"/>
      <c r="Q94" s="38"/>
      <c r="R94" s="33"/>
      <c r="S94" s="45"/>
      <c r="T94" s="47"/>
    </row>
    <row r="95" spans="1:20" ht="16.5" thickTop="1" thickBot="1" x14ac:dyDescent="0.3">
      <c r="A95" s="50"/>
      <c r="B95" s="53"/>
      <c r="C95" s="62"/>
      <c r="D95" s="3"/>
      <c r="E95" s="2"/>
      <c r="F95" s="2"/>
      <c r="G95" s="2"/>
      <c r="H95" s="6"/>
      <c r="I95" s="43"/>
      <c r="J95" s="36"/>
      <c r="K95" s="39"/>
      <c r="L95" s="39"/>
      <c r="M95" s="39"/>
      <c r="N95" s="39"/>
      <c r="O95" s="39"/>
      <c r="P95" s="39"/>
      <c r="Q95" s="39"/>
      <c r="R95" s="33"/>
      <c r="S95" s="46"/>
      <c r="T95" s="47"/>
    </row>
    <row r="96" spans="1:20" ht="16.5" thickTop="1" thickBot="1" x14ac:dyDescent="0.3">
      <c r="A96" s="48">
        <v>23</v>
      </c>
      <c r="B96" s="51" t="s">
        <v>50</v>
      </c>
      <c r="C96" s="60">
        <v>41071</v>
      </c>
      <c r="D96" s="3"/>
      <c r="E96" s="2"/>
      <c r="F96" s="2"/>
      <c r="G96" s="2"/>
      <c r="H96" s="6"/>
      <c r="I96" s="41"/>
      <c r="J96" s="34"/>
      <c r="K96" s="37"/>
      <c r="L96" s="37"/>
      <c r="M96" s="37"/>
      <c r="N96" s="37"/>
      <c r="O96" s="37"/>
      <c r="P96" s="37"/>
      <c r="Q96" s="37"/>
      <c r="R96" s="33">
        <f t="shared" ref="R96" si="23">I96+J96+K96+L96+M96+N96+O96+P96+Q96</f>
        <v>0</v>
      </c>
      <c r="S96" s="44">
        <v>1200</v>
      </c>
      <c r="T96" s="47">
        <f t="shared" si="19"/>
        <v>0</v>
      </c>
    </row>
    <row r="97" spans="1:20" ht="16.5" thickTop="1" thickBot="1" x14ac:dyDescent="0.3">
      <c r="A97" s="49"/>
      <c r="B97" s="52"/>
      <c r="C97" s="61"/>
      <c r="D97" s="3"/>
      <c r="E97" s="2"/>
      <c r="F97" s="2"/>
      <c r="G97" s="2"/>
      <c r="H97" s="6"/>
      <c r="I97" s="42"/>
      <c r="J97" s="35"/>
      <c r="K97" s="38"/>
      <c r="L97" s="38"/>
      <c r="M97" s="38"/>
      <c r="N97" s="38"/>
      <c r="O97" s="38"/>
      <c r="P97" s="38"/>
      <c r="Q97" s="38"/>
      <c r="R97" s="33"/>
      <c r="S97" s="45"/>
      <c r="T97" s="47"/>
    </row>
    <row r="98" spans="1:20" ht="16.5" thickTop="1" thickBot="1" x14ac:dyDescent="0.3">
      <c r="A98" s="49"/>
      <c r="B98" s="52"/>
      <c r="C98" s="61"/>
      <c r="D98" s="3"/>
      <c r="E98" s="2"/>
      <c r="F98" s="2"/>
      <c r="G98" s="2"/>
      <c r="H98" s="6"/>
      <c r="I98" s="42"/>
      <c r="J98" s="35"/>
      <c r="K98" s="38"/>
      <c r="L98" s="38"/>
      <c r="M98" s="38"/>
      <c r="N98" s="38"/>
      <c r="O98" s="38"/>
      <c r="P98" s="38"/>
      <c r="Q98" s="38"/>
      <c r="R98" s="33"/>
      <c r="S98" s="45"/>
      <c r="T98" s="47"/>
    </row>
    <row r="99" spans="1:20" ht="16.5" thickTop="1" thickBot="1" x14ac:dyDescent="0.3">
      <c r="A99" s="50"/>
      <c r="B99" s="53"/>
      <c r="C99" s="62"/>
      <c r="D99" s="3"/>
      <c r="E99" s="2"/>
      <c r="F99" s="2"/>
      <c r="G99" s="2"/>
      <c r="H99" s="6"/>
      <c r="I99" s="43"/>
      <c r="J99" s="36"/>
      <c r="K99" s="39"/>
      <c r="L99" s="39"/>
      <c r="M99" s="39"/>
      <c r="N99" s="39"/>
      <c r="O99" s="39"/>
      <c r="P99" s="39"/>
      <c r="Q99" s="39"/>
      <c r="R99" s="33"/>
      <c r="S99" s="46"/>
      <c r="T99" s="47"/>
    </row>
    <row r="100" spans="1:20" ht="16.5" thickTop="1" thickBot="1" x14ac:dyDescent="0.3">
      <c r="A100" s="48">
        <v>24</v>
      </c>
      <c r="B100" s="51" t="s">
        <v>51</v>
      </c>
      <c r="C100" s="60">
        <v>41072</v>
      </c>
      <c r="D100" s="3"/>
      <c r="E100" s="2"/>
      <c r="F100" s="2"/>
      <c r="G100" s="2"/>
      <c r="H100" s="6"/>
      <c r="I100" s="41"/>
      <c r="J100" s="34"/>
      <c r="K100" s="37"/>
      <c r="L100" s="37"/>
      <c r="M100" s="37"/>
      <c r="N100" s="37"/>
      <c r="O100" s="37"/>
      <c r="P100" s="37"/>
      <c r="Q100" s="37"/>
      <c r="R100" s="33">
        <f t="shared" ref="R100" si="24">I100+J100+K100+L100+M100+N100+O100+P100+Q100</f>
        <v>0</v>
      </c>
      <c r="S100" s="44">
        <v>2600</v>
      </c>
      <c r="T100" s="47">
        <f t="shared" si="19"/>
        <v>0</v>
      </c>
    </row>
    <row r="101" spans="1:20" ht="16.5" thickTop="1" thickBot="1" x14ac:dyDescent="0.3">
      <c r="A101" s="49"/>
      <c r="B101" s="52"/>
      <c r="C101" s="61"/>
      <c r="D101" s="3"/>
      <c r="E101" s="2"/>
      <c r="F101" s="2"/>
      <c r="G101" s="2"/>
      <c r="H101" s="6"/>
      <c r="I101" s="42"/>
      <c r="J101" s="35"/>
      <c r="K101" s="38"/>
      <c r="L101" s="38"/>
      <c r="M101" s="38"/>
      <c r="N101" s="38"/>
      <c r="O101" s="38"/>
      <c r="P101" s="38"/>
      <c r="Q101" s="38"/>
      <c r="R101" s="33"/>
      <c r="S101" s="45"/>
      <c r="T101" s="47"/>
    </row>
    <row r="102" spans="1:20" ht="16.5" thickTop="1" thickBot="1" x14ac:dyDescent="0.3">
      <c r="A102" s="49"/>
      <c r="B102" s="52"/>
      <c r="C102" s="61"/>
      <c r="D102" s="3"/>
      <c r="E102" s="2"/>
      <c r="F102" s="2"/>
      <c r="G102" s="2"/>
      <c r="H102" s="6"/>
      <c r="I102" s="42"/>
      <c r="J102" s="35"/>
      <c r="K102" s="38"/>
      <c r="L102" s="38"/>
      <c r="M102" s="38"/>
      <c r="N102" s="38"/>
      <c r="O102" s="38"/>
      <c r="P102" s="38"/>
      <c r="Q102" s="38"/>
      <c r="R102" s="33"/>
      <c r="S102" s="45"/>
      <c r="T102" s="47"/>
    </row>
    <row r="103" spans="1:20" ht="16.5" thickTop="1" thickBot="1" x14ac:dyDescent="0.3">
      <c r="A103" s="50"/>
      <c r="B103" s="53"/>
      <c r="C103" s="62"/>
      <c r="D103" s="3"/>
      <c r="E103" s="2"/>
      <c r="F103" s="2"/>
      <c r="G103" s="2"/>
      <c r="H103" s="6"/>
      <c r="I103" s="43"/>
      <c r="J103" s="36"/>
      <c r="K103" s="39"/>
      <c r="L103" s="39"/>
      <c r="M103" s="39"/>
      <c r="N103" s="39"/>
      <c r="O103" s="39"/>
      <c r="P103" s="39"/>
      <c r="Q103" s="39"/>
      <c r="R103" s="33"/>
      <c r="S103" s="46"/>
      <c r="T103" s="47"/>
    </row>
    <row r="104" spans="1:20" ht="16.5" thickTop="1" thickBot="1" x14ac:dyDescent="0.3">
      <c r="A104" s="48">
        <v>25</v>
      </c>
      <c r="B104" s="51" t="s">
        <v>52</v>
      </c>
      <c r="C104" s="60">
        <v>41095</v>
      </c>
      <c r="D104" s="3"/>
      <c r="E104" s="2"/>
      <c r="F104" s="2"/>
      <c r="G104" s="2"/>
      <c r="H104" s="6"/>
      <c r="I104" s="41"/>
      <c r="J104" s="34"/>
      <c r="K104" s="37"/>
      <c r="L104" s="37"/>
      <c r="M104" s="37"/>
      <c r="N104" s="37"/>
      <c r="O104" s="37"/>
      <c r="P104" s="37"/>
      <c r="Q104" s="37"/>
      <c r="R104" s="33">
        <f t="shared" ref="R104" si="25">I104+J104+K104+L104+M104+N104+O104+P104+Q104</f>
        <v>0</v>
      </c>
      <c r="S104" s="44">
        <v>22700</v>
      </c>
      <c r="T104" s="47">
        <f t="shared" si="19"/>
        <v>0</v>
      </c>
    </row>
    <row r="105" spans="1:20" ht="16.5" thickTop="1" thickBot="1" x14ac:dyDescent="0.3">
      <c r="A105" s="49"/>
      <c r="B105" s="52"/>
      <c r="C105" s="61"/>
      <c r="D105" s="3"/>
      <c r="E105" s="2"/>
      <c r="F105" s="2"/>
      <c r="G105" s="2"/>
      <c r="H105" s="6"/>
      <c r="I105" s="42"/>
      <c r="J105" s="35"/>
      <c r="K105" s="38"/>
      <c r="L105" s="38"/>
      <c r="M105" s="38"/>
      <c r="N105" s="38"/>
      <c r="O105" s="38"/>
      <c r="P105" s="38"/>
      <c r="Q105" s="38"/>
      <c r="R105" s="33"/>
      <c r="S105" s="45"/>
      <c r="T105" s="47"/>
    </row>
    <row r="106" spans="1:20" ht="16.5" thickTop="1" thickBot="1" x14ac:dyDescent="0.3">
      <c r="A106" s="49"/>
      <c r="B106" s="52"/>
      <c r="C106" s="61"/>
      <c r="D106" s="3"/>
      <c r="E106" s="2"/>
      <c r="F106" s="2"/>
      <c r="G106" s="2"/>
      <c r="H106" s="6"/>
      <c r="I106" s="42"/>
      <c r="J106" s="35"/>
      <c r="K106" s="38"/>
      <c r="L106" s="38"/>
      <c r="M106" s="38"/>
      <c r="N106" s="38"/>
      <c r="O106" s="38"/>
      <c r="P106" s="38"/>
      <c r="Q106" s="38"/>
      <c r="R106" s="33"/>
      <c r="S106" s="45"/>
      <c r="T106" s="47"/>
    </row>
    <row r="107" spans="1:20" ht="16.5" thickTop="1" thickBot="1" x14ac:dyDescent="0.3">
      <c r="A107" s="50"/>
      <c r="B107" s="53"/>
      <c r="C107" s="62"/>
      <c r="D107" s="3"/>
      <c r="E107" s="2"/>
      <c r="F107" s="2"/>
      <c r="G107" s="2"/>
      <c r="H107" s="6"/>
      <c r="I107" s="43"/>
      <c r="J107" s="36"/>
      <c r="K107" s="39"/>
      <c r="L107" s="39"/>
      <c r="M107" s="39"/>
      <c r="N107" s="39"/>
      <c r="O107" s="39"/>
      <c r="P107" s="39"/>
      <c r="Q107" s="39"/>
      <c r="R107" s="33"/>
      <c r="S107" s="46"/>
      <c r="T107" s="47"/>
    </row>
    <row r="108" spans="1:20" ht="16.5" thickTop="1" thickBot="1" x14ac:dyDescent="0.3">
      <c r="A108" s="48">
        <v>26</v>
      </c>
      <c r="B108" s="51" t="s">
        <v>53</v>
      </c>
      <c r="C108" s="60">
        <v>41101</v>
      </c>
      <c r="D108" s="3"/>
      <c r="E108" s="2"/>
      <c r="F108" s="2"/>
      <c r="G108" s="2"/>
      <c r="H108" s="6"/>
      <c r="I108" s="41"/>
      <c r="J108" s="34"/>
      <c r="K108" s="37"/>
      <c r="L108" s="37"/>
      <c r="M108" s="37"/>
      <c r="N108" s="37"/>
      <c r="O108" s="37"/>
      <c r="P108" s="37"/>
      <c r="Q108" s="37"/>
      <c r="R108" s="33">
        <f t="shared" ref="R108" si="26">I108+J108+K108+L108+M108+N108+O108+P108+Q108</f>
        <v>0</v>
      </c>
      <c r="S108" s="44">
        <v>148</v>
      </c>
      <c r="T108" s="47">
        <f t="shared" si="19"/>
        <v>0</v>
      </c>
    </row>
    <row r="109" spans="1:20" ht="16.5" thickTop="1" thickBot="1" x14ac:dyDescent="0.3">
      <c r="A109" s="49"/>
      <c r="B109" s="52"/>
      <c r="C109" s="61"/>
      <c r="D109" s="3"/>
      <c r="E109" s="2"/>
      <c r="F109" s="2"/>
      <c r="G109" s="2"/>
      <c r="H109" s="6"/>
      <c r="I109" s="42"/>
      <c r="J109" s="35"/>
      <c r="K109" s="38"/>
      <c r="L109" s="38"/>
      <c r="M109" s="38"/>
      <c r="N109" s="38"/>
      <c r="O109" s="38"/>
      <c r="P109" s="38"/>
      <c r="Q109" s="38"/>
      <c r="R109" s="33"/>
      <c r="S109" s="45"/>
      <c r="T109" s="47"/>
    </row>
    <row r="110" spans="1:20" ht="16.5" thickTop="1" thickBot="1" x14ac:dyDescent="0.3">
      <c r="A110" s="49"/>
      <c r="B110" s="52"/>
      <c r="C110" s="61"/>
      <c r="D110" s="3"/>
      <c r="E110" s="2"/>
      <c r="F110" s="2"/>
      <c r="G110" s="2"/>
      <c r="H110" s="6"/>
      <c r="I110" s="42"/>
      <c r="J110" s="35"/>
      <c r="K110" s="38"/>
      <c r="L110" s="38"/>
      <c r="M110" s="38"/>
      <c r="N110" s="38"/>
      <c r="O110" s="38"/>
      <c r="P110" s="38"/>
      <c r="Q110" s="38"/>
      <c r="R110" s="33"/>
      <c r="S110" s="45"/>
      <c r="T110" s="47"/>
    </row>
    <row r="111" spans="1:20" ht="16.5" thickTop="1" thickBot="1" x14ac:dyDescent="0.3">
      <c r="A111" s="50"/>
      <c r="B111" s="53"/>
      <c r="C111" s="62"/>
      <c r="D111" s="3"/>
      <c r="E111" s="2"/>
      <c r="F111" s="2"/>
      <c r="G111" s="2"/>
      <c r="H111" s="6"/>
      <c r="I111" s="43"/>
      <c r="J111" s="36"/>
      <c r="K111" s="39"/>
      <c r="L111" s="39"/>
      <c r="M111" s="39"/>
      <c r="N111" s="39"/>
      <c r="O111" s="39"/>
      <c r="P111" s="39"/>
      <c r="Q111" s="39"/>
      <c r="R111" s="33"/>
      <c r="S111" s="46"/>
      <c r="T111" s="47"/>
    </row>
    <row r="112" spans="1:20" ht="16.5" thickTop="1" thickBot="1" x14ac:dyDescent="0.3">
      <c r="A112" s="48">
        <v>27</v>
      </c>
      <c r="B112" s="51" t="s">
        <v>54</v>
      </c>
      <c r="C112" s="60">
        <v>41116</v>
      </c>
      <c r="D112" s="3"/>
      <c r="E112" s="2"/>
      <c r="F112" s="2"/>
      <c r="G112" s="2"/>
      <c r="H112" s="6"/>
      <c r="I112" s="41"/>
      <c r="J112" s="34"/>
      <c r="K112" s="37"/>
      <c r="L112" s="37"/>
      <c r="M112" s="37"/>
      <c r="N112" s="37"/>
      <c r="O112" s="37"/>
      <c r="P112" s="37"/>
      <c r="Q112" s="37"/>
      <c r="R112" s="33">
        <f t="shared" ref="R112" si="27">I112+J112+K112+L112+M112+N112+O112+P112+Q112</f>
        <v>0</v>
      </c>
      <c r="S112" s="44">
        <v>340</v>
      </c>
      <c r="T112" s="47">
        <f t="shared" si="19"/>
        <v>0</v>
      </c>
    </row>
    <row r="113" spans="1:20" ht="16.5" thickTop="1" thickBot="1" x14ac:dyDescent="0.3">
      <c r="A113" s="49"/>
      <c r="B113" s="52"/>
      <c r="C113" s="61"/>
      <c r="D113" s="3"/>
      <c r="E113" s="2"/>
      <c r="F113" s="2"/>
      <c r="G113" s="2"/>
      <c r="H113" s="6"/>
      <c r="I113" s="42"/>
      <c r="J113" s="35"/>
      <c r="K113" s="38"/>
      <c r="L113" s="38"/>
      <c r="M113" s="38"/>
      <c r="N113" s="38"/>
      <c r="O113" s="38"/>
      <c r="P113" s="38"/>
      <c r="Q113" s="38"/>
      <c r="R113" s="33"/>
      <c r="S113" s="45"/>
      <c r="T113" s="47"/>
    </row>
    <row r="114" spans="1:20" ht="16.5" thickTop="1" thickBot="1" x14ac:dyDescent="0.3">
      <c r="A114" s="49"/>
      <c r="B114" s="52"/>
      <c r="C114" s="61"/>
      <c r="D114" s="3"/>
      <c r="E114" s="2"/>
      <c r="F114" s="2"/>
      <c r="G114" s="2"/>
      <c r="H114" s="6"/>
      <c r="I114" s="42"/>
      <c r="J114" s="35"/>
      <c r="K114" s="38"/>
      <c r="L114" s="38"/>
      <c r="M114" s="38"/>
      <c r="N114" s="38"/>
      <c r="O114" s="38"/>
      <c r="P114" s="38"/>
      <c r="Q114" s="38"/>
      <c r="R114" s="33"/>
      <c r="S114" s="45"/>
      <c r="T114" s="47"/>
    </row>
    <row r="115" spans="1:20" ht="16.5" thickTop="1" thickBot="1" x14ac:dyDescent="0.3">
      <c r="A115" s="50"/>
      <c r="B115" s="53"/>
      <c r="C115" s="62"/>
      <c r="D115" s="3"/>
      <c r="E115" s="2"/>
      <c r="F115" s="2"/>
      <c r="G115" s="2"/>
      <c r="H115" s="6"/>
      <c r="I115" s="43"/>
      <c r="J115" s="36"/>
      <c r="K115" s="39"/>
      <c r="L115" s="39"/>
      <c r="M115" s="39"/>
      <c r="N115" s="39"/>
      <c r="O115" s="39"/>
      <c r="P115" s="39"/>
      <c r="Q115" s="39"/>
      <c r="R115" s="33"/>
      <c r="S115" s="46"/>
      <c r="T115" s="47"/>
    </row>
    <row r="116" spans="1:20" ht="16.5" thickTop="1" thickBot="1" x14ac:dyDescent="0.3">
      <c r="A116" s="48">
        <v>28</v>
      </c>
      <c r="B116" s="63" t="s">
        <v>56</v>
      </c>
      <c r="C116" s="60">
        <v>41127</v>
      </c>
      <c r="D116" s="3"/>
      <c r="E116" s="2"/>
      <c r="F116" s="2"/>
      <c r="G116" s="2"/>
      <c r="H116" s="6"/>
      <c r="I116" s="41"/>
      <c r="J116" s="34"/>
      <c r="K116" s="37"/>
      <c r="L116" s="37"/>
      <c r="M116" s="37"/>
      <c r="N116" s="37"/>
      <c r="O116" s="37"/>
      <c r="P116" s="37"/>
      <c r="Q116" s="37"/>
      <c r="R116" s="33">
        <f t="shared" ref="R116" si="28">I116+J116+K116+L116+M116+N116+O116+P116+Q116</f>
        <v>0</v>
      </c>
      <c r="S116" s="44">
        <v>25000</v>
      </c>
      <c r="T116" s="47">
        <f t="shared" si="19"/>
        <v>0</v>
      </c>
    </row>
    <row r="117" spans="1:20" ht="16.5" thickTop="1" thickBot="1" x14ac:dyDescent="0.3">
      <c r="A117" s="49"/>
      <c r="B117" s="64"/>
      <c r="C117" s="61"/>
      <c r="D117" s="3"/>
      <c r="E117" s="2"/>
      <c r="F117" s="2"/>
      <c r="G117" s="2"/>
      <c r="H117" s="6"/>
      <c r="I117" s="42"/>
      <c r="J117" s="35"/>
      <c r="K117" s="38"/>
      <c r="L117" s="38"/>
      <c r="M117" s="38"/>
      <c r="N117" s="38"/>
      <c r="O117" s="38"/>
      <c r="P117" s="38"/>
      <c r="Q117" s="38"/>
      <c r="R117" s="33"/>
      <c r="S117" s="45"/>
      <c r="T117" s="47"/>
    </row>
    <row r="118" spans="1:20" ht="16.5" thickTop="1" thickBot="1" x14ac:dyDescent="0.3">
      <c r="A118" s="49"/>
      <c r="B118" s="64"/>
      <c r="C118" s="61"/>
      <c r="D118" s="3"/>
      <c r="E118" s="2"/>
      <c r="F118" s="2"/>
      <c r="G118" s="2"/>
      <c r="H118" s="6"/>
      <c r="I118" s="42"/>
      <c r="J118" s="35"/>
      <c r="K118" s="38"/>
      <c r="L118" s="38"/>
      <c r="M118" s="38"/>
      <c r="N118" s="38"/>
      <c r="O118" s="38"/>
      <c r="P118" s="38"/>
      <c r="Q118" s="38"/>
      <c r="R118" s="33"/>
      <c r="S118" s="45"/>
      <c r="T118" s="47"/>
    </row>
    <row r="119" spans="1:20" ht="16.5" thickTop="1" thickBot="1" x14ac:dyDescent="0.3">
      <c r="A119" s="50"/>
      <c r="B119" s="64"/>
      <c r="C119" s="62"/>
      <c r="D119" s="3"/>
      <c r="E119" s="2"/>
      <c r="F119" s="2"/>
      <c r="G119" s="2"/>
      <c r="H119" s="6"/>
      <c r="I119" s="43"/>
      <c r="J119" s="36"/>
      <c r="K119" s="39"/>
      <c r="L119" s="39"/>
      <c r="M119" s="39"/>
      <c r="N119" s="39"/>
      <c r="O119" s="39"/>
      <c r="P119" s="39"/>
      <c r="Q119" s="39"/>
      <c r="R119" s="33"/>
      <c r="S119" s="46"/>
      <c r="T119" s="47"/>
    </row>
    <row r="120" spans="1:20" ht="16.5" thickTop="1" thickBot="1" x14ac:dyDescent="0.3">
      <c r="A120" s="48">
        <v>29</v>
      </c>
      <c r="B120" s="51" t="s">
        <v>55</v>
      </c>
      <c r="C120" s="51">
        <v>41128</v>
      </c>
      <c r="D120" s="3"/>
      <c r="E120" s="2"/>
      <c r="F120" s="2"/>
      <c r="G120" s="2"/>
      <c r="H120" s="6"/>
      <c r="I120" s="41"/>
      <c r="J120" s="34"/>
      <c r="K120" s="37"/>
      <c r="L120" s="37"/>
      <c r="M120" s="37"/>
      <c r="N120" s="37"/>
      <c r="O120" s="37"/>
      <c r="P120" s="37"/>
      <c r="Q120" s="37"/>
      <c r="R120" s="33">
        <f t="shared" ref="R120" si="29">I120+J120+K120+L120+M120+N120+O120+P120+Q120</f>
        <v>0</v>
      </c>
      <c r="S120" s="44">
        <v>700</v>
      </c>
      <c r="T120" s="47">
        <f t="shared" si="19"/>
        <v>0</v>
      </c>
    </row>
    <row r="121" spans="1:20" ht="16.5" thickTop="1" thickBot="1" x14ac:dyDescent="0.3">
      <c r="A121" s="49"/>
      <c r="B121" s="52"/>
      <c r="C121" s="52"/>
      <c r="D121" s="3"/>
      <c r="E121" s="15"/>
      <c r="F121" s="15"/>
      <c r="G121" s="2"/>
      <c r="H121" s="6"/>
      <c r="I121" s="42"/>
      <c r="J121" s="35"/>
      <c r="K121" s="38"/>
      <c r="L121" s="38"/>
      <c r="M121" s="38"/>
      <c r="N121" s="38"/>
      <c r="O121" s="38"/>
      <c r="P121" s="38"/>
      <c r="Q121" s="38"/>
      <c r="R121" s="33"/>
      <c r="S121" s="45"/>
      <c r="T121" s="47"/>
    </row>
    <row r="122" spans="1:20" ht="16.5" thickTop="1" thickBot="1" x14ac:dyDescent="0.3">
      <c r="A122" s="49"/>
      <c r="B122" s="52"/>
      <c r="C122" s="52"/>
      <c r="D122" s="3"/>
      <c r="E122" s="15"/>
      <c r="F122" s="15"/>
      <c r="G122" s="2"/>
      <c r="H122" s="6"/>
      <c r="I122" s="42"/>
      <c r="J122" s="35"/>
      <c r="K122" s="38"/>
      <c r="L122" s="38"/>
      <c r="M122" s="38"/>
      <c r="N122" s="38"/>
      <c r="O122" s="38"/>
      <c r="P122" s="38"/>
      <c r="Q122" s="38"/>
      <c r="R122" s="33"/>
      <c r="S122" s="45"/>
      <c r="T122" s="47"/>
    </row>
    <row r="123" spans="1:20" ht="16.5" thickTop="1" thickBot="1" x14ac:dyDescent="0.3">
      <c r="A123" s="50"/>
      <c r="B123" s="53"/>
      <c r="C123" s="53"/>
      <c r="D123" s="3"/>
      <c r="E123" s="15"/>
      <c r="F123" s="15"/>
      <c r="G123" s="2"/>
      <c r="H123" s="6"/>
      <c r="I123" s="43"/>
      <c r="J123" s="36"/>
      <c r="K123" s="39"/>
      <c r="L123" s="39"/>
      <c r="M123" s="39"/>
      <c r="N123" s="39"/>
      <c r="O123" s="39"/>
      <c r="P123" s="39"/>
      <c r="Q123" s="39"/>
      <c r="R123" s="33"/>
      <c r="S123" s="46"/>
      <c r="T123" s="47"/>
    </row>
    <row r="124" spans="1:20" ht="16.5" thickTop="1" thickBot="1" x14ac:dyDescent="0.3">
      <c r="A124" s="55"/>
      <c r="B124" s="55"/>
      <c r="C124" s="55"/>
      <c r="D124" s="55"/>
      <c r="E124" s="55"/>
      <c r="F124" s="55"/>
      <c r="G124" s="55"/>
      <c r="H124" s="55"/>
      <c r="I124" s="14"/>
      <c r="J124" s="14"/>
      <c r="K124" s="29"/>
      <c r="L124" s="29"/>
      <c r="M124" s="29"/>
      <c r="N124" s="29"/>
      <c r="O124" s="29"/>
      <c r="P124" s="29"/>
      <c r="Q124" s="29"/>
      <c r="R124" s="29"/>
      <c r="S124" s="56">
        <f>SUM(S8:S123)</f>
        <v>237488</v>
      </c>
      <c r="T124" s="58">
        <f>SUM(T8:T123)</f>
        <v>0</v>
      </c>
    </row>
    <row r="125" spans="1:20" ht="16.5" thickTop="1" thickBot="1" x14ac:dyDescent="0.3">
      <c r="A125" s="55" t="s">
        <v>7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9"/>
      <c r="S125" s="57"/>
      <c r="T125" s="58"/>
    </row>
    <row r="126" spans="1:20" ht="15.75" thickTop="1" x14ac:dyDescent="0.25"/>
    <row r="127" spans="1:20" x14ac:dyDescent="0.25">
      <c r="A127" s="24"/>
      <c r="B127" s="18"/>
      <c r="C127" s="18"/>
      <c r="L127" s="4" t="s">
        <v>25</v>
      </c>
      <c r="S127" s="54"/>
      <c r="T127" s="54"/>
    </row>
    <row r="128" spans="1:20" x14ac:dyDescent="0.25">
      <c r="A128" s="25"/>
      <c r="B128" s="26"/>
      <c r="C128" s="17"/>
    </row>
    <row r="129" spans="1:3" x14ac:dyDescent="0.25">
      <c r="A129" s="25"/>
      <c r="B129" s="26"/>
      <c r="C129" s="17"/>
    </row>
    <row r="130" spans="1:3" x14ac:dyDescent="0.25">
      <c r="A130" s="25"/>
      <c r="B130" s="26"/>
      <c r="C130" s="17"/>
    </row>
    <row r="131" spans="1:3" x14ac:dyDescent="0.25">
      <c r="A131" s="25"/>
      <c r="B131" s="26"/>
      <c r="C131" s="17"/>
    </row>
    <row r="132" spans="1:3" x14ac:dyDescent="0.25">
      <c r="A132" s="25"/>
      <c r="B132" s="26"/>
      <c r="C132" s="17"/>
    </row>
    <row r="133" spans="1:3" x14ac:dyDescent="0.25">
      <c r="A133" s="27"/>
      <c r="B133" s="28"/>
      <c r="C133" s="18"/>
    </row>
    <row r="134" spans="1:3" x14ac:dyDescent="0.25">
      <c r="A134" s="27"/>
      <c r="B134" s="28"/>
      <c r="C134" s="18"/>
    </row>
    <row r="135" spans="1:3" x14ac:dyDescent="0.25">
      <c r="A135" s="27"/>
      <c r="B135" s="28"/>
      <c r="C135" s="18"/>
    </row>
    <row r="136" spans="1:3" x14ac:dyDescent="0.25">
      <c r="A136" s="27"/>
      <c r="B136" s="28"/>
      <c r="C136" s="18"/>
    </row>
    <row r="137" spans="1:3" x14ac:dyDescent="0.25">
      <c r="A137" s="27"/>
      <c r="B137" s="28"/>
      <c r="C137" s="18"/>
    </row>
    <row r="138" spans="1:3" x14ac:dyDescent="0.25">
      <c r="A138" s="27"/>
      <c r="B138" s="28"/>
      <c r="C138" s="18"/>
    </row>
    <row r="139" spans="1:3" x14ac:dyDescent="0.25">
      <c r="A139" s="27"/>
      <c r="B139" s="28"/>
      <c r="C139" s="18"/>
    </row>
    <row r="140" spans="1:3" x14ac:dyDescent="0.25">
      <c r="A140" s="19"/>
      <c r="B140" s="20"/>
      <c r="C140" s="16"/>
    </row>
    <row r="141" spans="1:3" x14ac:dyDescent="0.25">
      <c r="A141" s="21"/>
      <c r="B141" s="22"/>
      <c r="C141" s="18"/>
    </row>
    <row r="142" spans="1:3" x14ac:dyDescent="0.25">
      <c r="A142" s="21"/>
      <c r="B142" s="22"/>
      <c r="C142" s="18"/>
    </row>
    <row r="143" spans="1:3" x14ac:dyDescent="0.25">
      <c r="A143" s="21"/>
      <c r="B143" s="22"/>
      <c r="C143" s="18"/>
    </row>
    <row r="144" spans="1:3" x14ac:dyDescent="0.25">
      <c r="A144" s="21"/>
      <c r="B144" s="22"/>
      <c r="C144" s="18"/>
    </row>
    <row r="145" spans="1:3" x14ac:dyDescent="0.25">
      <c r="A145" s="23"/>
      <c r="B145" s="23"/>
      <c r="C145" s="23"/>
    </row>
  </sheetData>
  <mergeCells count="460">
    <mergeCell ref="M1:T1"/>
    <mergeCell ref="S3:T3"/>
    <mergeCell ref="D4:I4"/>
    <mergeCell ref="J4:J6"/>
    <mergeCell ref="K4:K6"/>
    <mergeCell ref="L4:L6"/>
    <mergeCell ref="M4:M6"/>
    <mergeCell ref="T4:T6"/>
    <mergeCell ref="D5:I5"/>
    <mergeCell ref="P4:P6"/>
    <mergeCell ref="Q4:Q6"/>
    <mergeCell ref="R4:R6"/>
    <mergeCell ref="S4:S6"/>
    <mergeCell ref="N4:N6"/>
    <mergeCell ref="O4:O6"/>
    <mergeCell ref="A8:A11"/>
    <mergeCell ref="B8:B11"/>
    <mergeCell ref="C8:C11"/>
    <mergeCell ref="I8:I11"/>
    <mergeCell ref="J8:J11"/>
    <mergeCell ref="A3:A7"/>
    <mergeCell ref="B3:B7"/>
    <mergeCell ref="C3:C7"/>
    <mergeCell ref="D3:R3"/>
    <mergeCell ref="A20:A23"/>
    <mergeCell ref="B20:B23"/>
    <mergeCell ref="C20:C23"/>
    <mergeCell ref="T8:T11"/>
    <mergeCell ref="A12:A15"/>
    <mergeCell ref="B12:B15"/>
    <mergeCell ref="C12:C15"/>
    <mergeCell ref="I12:I15"/>
    <mergeCell ref="J12:J15"/>
    <mergeCell ref="K12:K15"/>
    <mergeCell ref="L12:L15"/>
    <mergeCell ref="M12:M15"/>
    <mergeCell ref="N12:N15"/>
    <mergeCell ref="N8:N11"/>
    <mergeCell ref="O8:O11"/>
    <mergeCell ref="P8:P11"/>
    <mergeCell ref="Q8:Q11"/>
    <mergeCell ref="R8:R11"/>
    <mergeCell ref="S8:S11"/>
    <mergeCell ref="K8:K11"/>
    <mergeCell ref="L8:L11"/>
    <mergeCell ref="M8:M11"/>
    <mergeCell ref="S16:S19"/>
    <mergeCell ref="T16:T19"/>
    <mergeCell ref="O12:O15"/>
    <mergeCell ref="P12:P15"/>
    <mergeCell ref="Q12:Q15"/>
    <mergeCell ref="R12:R15"/>
    <mergeCell ref="S12:S15"/>
    <mergeCell ref="T12:T15"/>
    <mergeCell ref="A16:A19"/>
    <mergeCell ref="B16:B19"/>
    <mergeCell ref="C16:C19"/>
    <mergeCell ref="I16:I19"/>
    <mergeCell ref="J16:J19"/>
    <mergeCell ref="K16:K19"/>
    <mergeCell ref="L16:L19"/>
    <mergeCell ref="M16:M19"/>
    <mergeCell ref="N16:N19"/>
    <mergeCell ref="O16:O19"/>
    <mergeCell ref="P16:P19"/>
    <mergeCell ref="Q16:Q19"/>
    <mergeCell ref="R16:R19"/>
    <mergeCell ref="A32:A35"/>
    <mergeCell ref="B32:B35"/>
    <mergeCell ref="C32:C35"/>
    <mergeCell ref="A36:A39"/>
    <mergeCell ref="B36:B39"/>
    <mergeCell ref="C36:C39"/>
    <mergeCell ref="A24:A27"/>
    <mergeCell ref="B24:B27"/>
    <mergeCell ref="C24:C27"/>
    <mergeCell ref="A28:A31"/>
    <mergeCell ref="B28:B31"/>
    <mergeCell ref="C28:C31"/>
    <mergeCell ref="A48:A51"/>
    <mergeCell ref="B48:B51"/>
    <mergeCell ref="C48:C51"/>
    <mergeCell ref="A52:A55"/>
    <mergeCell ref="B52:B55"/>
    <mergeCell ref="C52:C55"/>
    <mergeCell ref="A40:A43"/>
    <mergeCell ref="B40:B43"/>
    <mergeCell ref="C40:C43"/>
    <mergeCell ref="A44:A47"/>
    <mergeCell ref="B44:B47"/>
    <mergeCell ref="C44:C47"/>
    <mergeCell ref="A64:A67"/>
    <mergeCell ref="B64:B67"/>
    <mergeCell ref="C64:C67"/>
    <mergeCell ref="A68:A71"/>
    <mergeCell ref="B68:B71"/>
    <mergeCell ref="C68:C71"/>
    <mergeCell ref="A56:A59"/>
    <mergeCell ref="B56:B59"/>
    <mergeCell ref="C56:C59"/>
    <mergeCell ref="A60:A63"/>
    <mergeCell ref="B60:B63"/>
    <mergeCell ref="C60:C63"/>
    <mergeCell ref="A80:A83"/>
    <mergeCell ref="B80:B83"/>
    <mergeCell ref="C80:C83"/>
    <mergeCell ref="A84:A87"/>
    <mergeCell ref="B84:B87"/>
    <mergeCell ref="C84:C87"/>
    <mergeCell ref="A72:A75"/>
    <mergeCell ref="B72:B75"/>
    <mergeCell ref="C72:C75"/>
    <mergeCell ref="A76:A79"/>
    <mergeCell ref="B76:B79"/>
    <mergeCell ref="C76:C79"/>
    <mergeCell ref="A96:A99"/>
    <mergeCell ref="B96:B99"/>
    <mergeCell ref="C96:C99"/>
    <mergeCell ref="A100:A103"/>
    <mergeCell ref="B100:B103"/>
    <mergeCell ref="C100:C103"/>
    <mergeCell ref="A88:A91"/>
    <mergeCell ref="B88:B91"/>
    <mergeCell ref="C88:C91"/>
    <mergeCell ref="A92:A95"/>
    <mergeCell ref="B92:B95"/>
    <mergeCell ref="C92:C95"/>
    <mergeCell ref="A112:A115"/>
    <mergeCell ref="B112:B115"/>
    <mergeCell ref="C112:C115"/>
    <mergeCell ref="A116:A119"/>
    <mergeCell ref="B116:B119"/>
    <mergeCell ref="C116:C119"/>
    <mergeCell ref="A104:A107"/>
    <mergeCell ref="B104:B107"/>
    <mergeCell ref="C104:C107"/>
    <mergeCell ref="A108:A111"/>
    <mergeCell ref="B108:B111"/>
    <mergeCell ref="C108:C111"/>
    <mergeCell ref="A120:A123"/>
    <mergeCell ref="B120:B123"/>
    <mergeCell ref="C120:C123"/>
    <mergeCell ref="S127:T127"/>
    <mergeCell ref="J120:J123"/>
    <mergeCell ref="K120:K123"/>
    <mergeCell ref="L120:L123"/>
    <mergeCell ref="M120:M123"/>
    <mergeCell ref="N120:N123"/>
    <mergeCell ref="O120:O123"/>
    <mergeCell ref="P120:P123"/>
    <mergeCell ref="Q120:Q123"/>
    <mergeCell ref="R120:R123"/>
    <mergeCell ref="I120:I123"/>
    <mergeCell ref="T120:T123"/>
    <mergeCell ref="A124:H124"/>
    <mergeCell ref="S124:S125"/>
    <mergeCell ref="T124:T125"/>
    <mergeCell ref="S120:S123"/>
    <mergeCell ref="A125:R125"/>
    <mergeCell ref="J24:J27"/>
    <mergeCell ref="K24:K27"/>
    <mergeCell ref="L24:L27"/>
    <mergeCell ref="M24:M27"/>
    <mergeCell ref="J28:J31"/>
    <mergeCell ref="K28:K31"/>
    <mergeCell ref="L28:L31"/>
    <mergeCell ref="M28:M31"/>
    <mergeCell ref="J32:J35"/>
    <mergeCell ref="K32:K35"/>
    <mergeCell ref="L32:L35"/>
    <mergeCell ref="N20:N23"/>
    <mergeCell ref="O20:O23"/>
    <mergeCell ref="P20:P23"/>
    <mergeCell ref="Q20:Q23"/>
    <mergeCell ref="R20:R23"/>
    <mergeCell ref="J20:J23"/>
    <mergeCell ref="K20:K23"/>
    <mergeCell ref="L20:L23"/>
    <mergeCell ref="M20:M23"/>
    <mergeCell ref="N28:N31"/>
    <mergeCell ref="O28:O31"/>
    <mergeCell ref="P28:P31"/>
    <mergeCell ref="Q28:Q31"/>
    <mergeCell ref="R28:R31"/>
    <mergeCell ref="N24:N27"/>
    <mergeCell ref="O24:O27"/>
    <mergeCell ref="P24:P27"/>
    <mergeCell ref="Q24:Q27"/>
    <mergeCell ref="R24:R27"/>
    <mergeCell ref="R32:R35"/>
    <mergeCell ref="J36:J39"/>
    <mergeCell ref="K36:K39"/>
    <mergeCell ref="L36:L39"/>
    <mergeCell ref="M36:M39"/>
    <mergeCell ref="N36:N39"/>
    <mergeCell ref="O36:O39"/>
    <mergeCell ref="P36:P39"/>
    <mergeCell ref="Q36:Q39"/>
    <mergeCell ref="R36:R39"/>
    <mergeCell ref="M32:M35"/>
    <mergeCell ref="N32:N35"/>
    <mergeCell ref="O32:O35"/>
    <mergeCell ref="P32:P35"/>
    <mergeCell ref="Q32:Q35"/>
    <mergeCell ref="O40:O43"/>
    <mergeCell ref="P40:P43"/>
    <mergeCell ref="Q40:Q43"/>
    <mergeCell ref="R40:R43"/>
    <mergeCell ref="J44:J47"/>
    <mergeCell ref="K44:K47"/>
    <mergeCell ref="L44:L47"/>
    <mergeCell ref="M44:M47"/>
    <mergeCell ref="N44:N47"/>
    <mergeCell ref="O44:O47"/>
    <mergeCell ref="P44:P47"/>
    <mergeCell ref="Q44:Q47"/>
    <mergeCell ref="R44:R47"/>
    <mergeCell ref="J40:J43"/>
    <mergeCell ref="K40:K43"/>
    <mergeCell ref="L40:L43"/>
    <mergeCell ref="M40:M43"/>
    <mergeCell ref="N40:N43"/>
    <mergeCell ref="O48:O51"/>
    <mergeCell ref="P48:P51"/>
    <mergeCell ref="Q48:Q51"/>
    <mergeCell ref="R48:R51"/>
    <mergeCell ref="J52:J55"/>
    <mergeCell ref="K52:K55"/>
    <mergeCell ref="L52:L55"/>
    <mergeCell ref="M52:M55"/>
    <mergeCell ref="N52:N55"/>
    <mergeCell ref="O52:O55"/>
    <mergeCell ref="P52:P55"/>
    <mergeCell ref="Q52:Q55"/>
    <mergeCell ref="R52:R55"/>
    <mergeCell ref="J48:J51"/>
    <mergeCell ref="K48:K51"/>
    <mergeCell ref="L48:L51"/>
    <mergeCell ref="M48:M51"/>
    <mergeCell ref="N48:N51"/>
    <mergeCell ref="O56:O59"/>
    <mergeCell ref="P56:P59"/>
    <mergeCell ref="Q56:Q59"/>
    <mergeCell ref="R56:R59"/>
    <mergeCell ref="J60:J63"/>
    <mergeCell ref="K60:K63"/>
    <mergeCell ref="L60:L63"/>
    <mergeCell ref="M60:M63"/>
    <mergeCell ref="N60:N63"/>
    <mergeCell ref="O60:O63"/>
    <mergeCell ref="P60:P63"/>
    <mergeCell ref="Q60:Q63"/>
    <mergeCell ref="R60:R63"/>
    <mergeCell ref="J56:J59"/>
    <mergeCell ref="K56:K59"/>
    <mergeCell ref="L56:L59"/>
    <mergeCell ref="M56:M59"/>
    <mergeCell ref="N56:N59"/>
    <mergeCell ref="P64:P67"/>
    <mergeCell ref="Q64:Q67"/>
    <mergeCell ref="R64:R67"/>
    <mergeCell ref="J68:J71"/>
    <mergeCell ref="K68:K71"/>
    <mergeCell ref="L68:L71"/>
    <mergeCell ref="M68:M71"/>
    <mergeCell ref="N68:N71"/>
    <mergeCell ref="O68:O71"/>
    <mergeCell ref="P68:P71"/>
    <mergeCell ref="Q68:Q71"/>
    <mergeCell ref="R68:R71"/>
    <mergeCell ref="J64:J67"/>
    <mergeCell ref="K64:K67"/>
    <mergeCell ref="L64:L67"/>
    <mergeCell ref="M64:M67"/>
    <mergeCell ref="N64:N67"/>
    <mergeCell ref="J76:J79"/>
    <mergeCell ref="K76:K79"/>
    <mergeCell ref="L76:L79"/>
    <mergeCell ref="M76:M79"/>
    <mergeCell ref="N76:N79"/>
    <mergeCell ref="O76:O79"/>
    <mergeCell ref="P76:P79"/>
    <mergeCell ref="Q76:Q79"/>
    <mergeCell ref="R76:R79"/>
    <mergeCell ref="O80:O83"/>
    <mergeCell ref="P80:P83"/>
    <mergeCell ref="Q80:Q83"/>
    <mergeCell ref="R80:R83"/>
    <mergeCell ref="J84:J87"/>
    <mergeCell ref="K84:K87"/>
    <mergeCell ref="L84:L87"/>
    <mergeCell ref="M84:M87"/>
    <mergeCell ref="N84:N87"/>
    <mergeCell ref="O84:O87"/>
    <mergeCell ref="P84:P87"/>
    <mergeCell ref="Q84:Q87"/>
    <mergeCell ref="R84:R87"/>
    <mergeCell ref="J80:J83"/>
    <mergeCell ref="K80:K83"/>
    <mergeCell ref="L80:L83"/>
    <mergeCell ref="M80:M83"/>
    <mergeCell ref="N80:N83"/>
    <mergeCell ref="J96:J99"/>
    <mergeCell ref="K96:K99"/>
    <mergeCell ref="L96:L99"/>
    <mergeCell ref="M96:M99"/>
    <mergeCell ref="N96:N99"/>
    <mergeCell ref="O88:O91"/>
    <mergeCell ref="P88:P91"/>
    <mergeCell ref="Q88:Q91"/>
    <mergeCell ref="R88:R91"/>
    <mergeCell ref="J92:J95"/>
    <mergeCell ref="K92:K95"/>
    <mergeCell ref="L92:L95"/>
    <mergeCell ref="M92:M95"/>
    <mergeCell ref="N92:N95"/>
    <mergeCell ref="O92:O95"/>
    <mergeCell ref="P92:P95"/>
    <mergeCell ref="Q92:Q95"/>
    <mergeCell ref="R92:R95"/>
    <mergeCell ref="J88:J91"/>
    <mergeCell ref="K88:K91"/>
    <mergeCell ref="L88:L91"/>
    <mergeCell ref="M88:M91"/>
    <mergeCell ref="N88:N91"/>
    <mergeCell ref="J100:J103"/>
    <mergeCell ref="K100:K103"/>
    <mergeCell ref="L100:L103"/>
    <mergeCell ref="M100:M103"/>
    <mergeCell ref="N100:N103"/>
    <mergeCell ref="O100:O103"/>
    <mergeCell ref="P100:P103"/>
    <mergeCell ref="Q100:Q103"/>
    <mergeCell ref="R100:R103"/>
    <mergeCell ref="M112:M115"/>
    <mergeCell ref="N112:N115"/>
    <mergeCell ref="L104:L107"/>
    <mergeCell ref="M104:M107"/>
    <mergeCell ref="N104:N107"/>
    <mergeCell ref="O96:O99"/>
    <mergeCell ref="P96:P99"/>
    <mergeCell ref="Q96:Q99"/>
    <mergeCell ref="R96:R99"/>
    <mergeCell ref="I24:I27"/>
    <mergeCell ref="I28:I31"/>
    <mergeCell ref="I32:I35"/>
    <mergeCell ref="I36:I39"/>
    <mergeCell ref="O112:O115"/>
    <mergeCell ref="P112:P115"/>
    <mergeCell ref="Q112:Q115"/>
    <mergeCell ref="R112:R115"/>
    <mergeCell ref="O104:O107"/>
    <mergeCell ref="P104:P107"/>
    <mergeCell ref="Q104:Q107"/>
    <mergeCell ref="R104:R107"/>
    <mergeCell ref="J108:J111"/>
    <mergeCell ref="K108:K111"/>
    <mergeCell ref="L108:L111"/>
    <mergeCell ref="M108:M111"/>
    <mergeCell ref="N108:N111"/>
    <mergeCell ref="O108:O111"/>
    <mergeCell ref="P108:P111"/>
    <mergeCell ref="Q108:Q111"/>
    <mergeCell ref="R108:R111"/>
    <mergeCell ref="J104:J107"/>
    <mergeCell ref="K104:K107"/>
    <mergeCell ref="L112:L115"/>
    <mergeCell ref="T116:T119"/>
    <mergeCell ref="T80:T83"/>
    <mergeCell ref="T84:T87"/>
    <mergeCell ref="T88:T91"/>
    <mergeCell ref="T92:T95"/>
    <mergeCell ref="T96:T99"/>
    <mergeCell ref="T60:T63"/>
    <mergeCell ref="T64:T67"/>
    <mergeCell ref="T68:T71"/>
    <mergeCell ref="T72:T75"/>
    <mergeCell ref="T76:T79"/>
    <mergeCell ref="S20:S23"/>
    <mergeCell ref="S24:S27"/>
    <mergeCell ref="S28:S31"/>
    <mergeCell ref="S32:S35"/>
    <mergeCell ref="S36:S39"/>
    <mergeCell ref="T100:T103"/>
    <mergeCell ref="T104:T107"/>
    <mergeCell ref="T108:T111"/>
    <mergeCell ref="T112:T115"/>
    <mergeCell ref="T40:T43"/>
    <mergeCell ref="T44:T47"/>
    <mergeCell ref="T48:T51"/>
    <mergeCell ref="T52:T55"/>
    <mergeCell ref="T56:T59"/>
    <mergeCell ref="T20:T23"/>
    <mergeCell ref="T24:T27"/>
    <mergeCell ref="T28:T31"/>
    <mergeCell ref="T32:T35"/>
    <mergeCell ref="T36:T39"/>
    <mergeCell ref="S60:S63"/>
    <mergeCell ref="S64:S67"/>
    <mergeCell ref="S68:S71"/>
    <mergeCell ref="S72:S75"/>
    <mergeCell ref="S76:S79"/>
    <mergeCell ref="S100:S103"/>
    <mergeCell ref="S104:S107"/>
    <mergeCell ref="S108:S111"/>
    <mergeCell ref="S112:S115"/>
    <mergeCell ref="S116:S119"/>
    <mergeCell ref="S80:S83"/>
    <mergeCell ref="S84:S87"/>
    <mergeCell ref="S88:S91"/>
    <mergeCell ref="S92:S95"/>
    <mergeCell ref="S96:S99"/>
    <mergeCell ref="S40:S43"/>
    <mergeCell ref="S44:S47"/>
    <mergeCell ref="S48:S51"/>
    <mergeCell ref="S52:S55"/>
    <mergeCell ref="S56:S59"/>
    <mergeCell ref="I60:I63"/>
    <mergeCell ref="I64:I67"/>
    <mergeCell ref="I68:I71"/>
    <mergeCell ref="I72:I75"/>
    <mergeCell ref="I40:I43"/>
    <mergeCell ref="I44:I47"/>
    <mergeCell ref="I48:I51"/>
    <mergeCell ref="I52:I55"/>
    <mergeCell ref="I56:I59"/>
    <mergeCell ref="O72:O75"/>
    <mergeCell ref="P72:P75"/>
    <mergeCell ref="Q72:Q75"/>
    <mergeCell ref="R72:R75"/>
    <mergeCell ref="J72:J75"/>
    <mergeCell ref="K72:K75"/>
    <mergeCell ref="L72:L75"/>
    <mergeCell ref="M72:M75"/>
    <mergeCell ref="N72:N75"/>
    <mergeCell ref="O64:O67"/>
    <mergeCell ref="R116:R119"/>
    <mergeCell ref="J112:J115"/>
    <mergeCell ref="K112:K115"/>
    <mergeCell ref="B2:O2"/>
    <mergeCell ref="N116:N119"/>
    <mergeCell ref="O116:O119"/>
    <mergeCell ref="P116:P119"/>
    <mergeCell ref="I88:I91"/>
    <mergeCell ref="I92:I95"/>
    <mergeCell ref="I96:I99"/>
    <mergeCell ref="J116:J119"/>
    <mergeCell ref="K116:K119"/>
    <mergeCell ref="I76:I79"/>
    <mergeCell ref="Q116:Q119"/>
    <mergeCell ref="I100:I103"/>
    <mergeCell ref="I104:I107"/>
    <mergeCell ref="I108:I111"/>
    <mergeCell ref="I112:I115"/>
    <mergeCell ref="I116:I119"/>
    <mergeCell ref="I80:I83"/>
    <mergeCell ref="I84:I87"/>
    <mergeCell ref="L116:L119"/>
    <mergeCell ref="M116:M119"/>
    <mergeCell ref="I20:I23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Klīniskā bioķīmija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Neimane</dc:creator>
  <cp:lastModifiedBy>Aija Neimane</cp:lastModifiedBy>
  <cp:lastPrinted>2019-10-03T08:56:03Z</cp:lastPrinted>
  <dcterms:created xsi:type="dcterms:W3CDTF">2018-07-19T11:01:55Z</dcterms:created>
  <dcterms:modified xsi:type="dcterms:W3CDTF">2019-10-03T08:58:54Z</dcterms:modified>
</cp:coreProperties>
</file>